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https://rosenbergerna356-my.sharepoint.com/personal/elizabeth_dupler_rosenbergerna_com/Documents/Desktop/"/>
    </mc:Choice>
  </mc:AlternateContent>
  <xr:revisionPtr revIDLastSave="0" documentId="8_{06213C03-159D-4802-A4F5-0DAB66D183A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91" i="5" l="1"/>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92" i="5"/>
  <c r="V92" i="5" s="1"/>
  <c r="E92" i="5" s="1"/>
  <c r="X92" i="5" s="1"/>
  <c r="C93" i="5"/>
  <c r="V93" i="5"/>
  <c r="E93" i="5" s="1"/>
  <c r="X93" i="5" s="1"/>
  <c r="C94" i="5"/>
  <c r="V94" i="5" s="1"/>
  <c r="E94" i="5" s="1"/>
  <c r="X94" i="5" s="1"/>
  <c r="C95" i="5"/>
  <c r="V95" i="5"/>
  <c r="E95" i="5" s="1"/>
  <c r="X95" i="5" s="1"/>
  <c r="C96" i="5"/>
  <c r="V96" i="5" s="1"/>
  <c r="E96" i="5" s="1"/>
  <c r="C97" i="5"/>
  <c r="V97" i="5"/>
  <c r="E97" i="5" s="1"/>
  <c r="X97" i="5" s="1"/>
  <c r="C98" i="5"/>
  <c r="V98" i="5" s="1"/>
  <c r="E98" i="5" s="1"/>
  <c r="X98" i="5" s="1"/>
  <c r="C99" i="5"/>
  <c r="V99" i="5"/>
  <c r="E99" i="5" s="1"/>
  <c r="X99" i="5" s="1"/>
  <c r="C100" i="5"/>
  <c r="V100" i="5" s="1"/>
  <c r="E100" i="5" s="1"/>
  <c r="C101" i="5"/>
  <c r="V101" i="5"/>
  <c r="E101" i="5" s="1"/>
  <c r="X101" i="5" s="1"/>
  <c r="C102" i="5"/>
  <c r="V102" i="5" s="1"/>
  <c r="E102" i="5" s="1"/>
  <c r="C103" i="5"/>
  <c r="V103" i="5"/>
  <c r="E103" i="5" s="1"/>
  <c r="X103" i="5" s="1"/>
  <c r="C104" i="5"/>
  <c r="V104" i="5" s="1"/>
  <c r="E104" i="5" s="1"/>
  <c r="C105" i="5"/>
  <c r="V105" i="5"/>
  <c r="E105" i="5" s="1"/>
  <c r="X105" i="5" s="1"/>
  <c r="C106" i="5"/>
  <c r="V106" i="5" s="1"/>
  <c r="E106" i="5" s="1"/>
  <c r="X106" i="5" s="1"/>
  <c r="C107" i="5"/>
  <c r="V107" i="5"/>
  <c r="E107" i="5" s="1"/>
  <c r="X107" i="5" s="1"/>
  <c r="C108" i="5"/>
  <c r="V108" i="5" s="1"/>
  <c r="E108" i="5" s="1"/>
  <c r="C109" i="5"/>
  <c r="V109" i="5"/>
  <c r="E109" i="5" s="1"/>
  <c r="X109" i="5" s="1"/>
  <c r="C110" i="5"/>
  <c r="V110" i="5" s="1"/>
  <c r="E110" i="5" s="1"/>
  <c r="X110" i="5" s="1"/>
  <c r="C111" i="5"/>
  <c r="V111" i="5" s="1"/>
  <c r="E111" i="5" s="1"/>
  <c r="X111" i="5" s="1"/>
  <c r="C112" i="5"/>
  <c r="V112" i="5" s="1"/>
  <c r="E112" i="5" s="1"/>
  <c r="C113" i="5"/>
  <c r="V113" i="5" s="1"/>
  <c r="E113" i="5" s="1"/>
  <c r="X113" i="5" s="1"/>
  <c r="C114" i="5"/>
  <c r="V114" i="5" s="1"/>
  <c r="E114" i="5" s="1"/>
  <c r="C115" i="5"/>
  <c r="V115" i="5"/>
  <c r="E115" i="5" s="1"/>
  <c r="X115" i="5" s="1"/>
  <c r="C116" i="5"/>
  <c r="V116" i="5" s="1"/>
  <c r="E116" i="5" s="1"/>
  <c r="C117" i="5"/>
  <c r="V117" i="5"/>
  <c r="E117" i="5" s="1"/>
  <c r="X117" i="5" s="1"/>
  <c r="C118" i="5"/>
  <c r="V118" i="5" s="1"/>
  <c r="E118" i="5" s="1"/>
  <c r="X118" i="5" s="1"/>
  <c r="C119" i="5"/>
  <c r="V119" i="5" s="1"/>
  <c r="E119" i="5" s="1"/>
  <c r="X119" i="5" s="1"/>
  <c r="C120" i="5"/>
  <c r="V120" i="5" s="1"/>
  <c r="E120" i="5" s="1"/>
  <c r="C121" i="5"/>
  <c r="V121" i="5" s="1"/>
  <c r="E121" i="5" s="1"/>
  <c r="X121" i="5" s="1"/>
  <c r="C122" i="5"/>
  <c r="V122" i="5" s="1"/>
  <c r="E122" i="5" s="1"/>
  <c r="C123" i="5"/>
  <c r="V123" i="5"/>
  <c r="E123" i="5" s="1"/>
  <c r="X123" i="5" s="1"/>
  <c r="C124" i="5"/>
  <c r="V124" i="5" s="1"/>
  <c r="E124" i="5" s="1"/>
  <c r="C125" i="5"/>
  <c r="V125" i="5"/>
  <c r="E125" i="5" s="1"/>
  <c r="X125" i="5" s="1"/>
  <c r="C126" i="5"/>
  <c r="V126" i="5" s="1"/>
  <c r="E126" i="5" s="1"/>
  <c r="X126" i="5" s="1"/>
  <c r="C127" i="5"/>
  <c r="V127" i="5" s="1"/>
  <c r="E127" i="5" s="1"/>
  <c r="X127" i="5" s="1"/>
  <c r="C128" i="5"/>
  <c r="V128" i="5" s="1"/>
  <c r="E128" i="5" s="1"/>
  <c r="C129" i="5"/>
  <c r="V129" i="5" s="1"/>
  <c r="E129" i="5" s="1"/>
  <c r="X129" i="5" s="1"/>
  <c r="C130" i="5"/>
  <c r="V130" i="5" s="1"/>
  <c r="E130" i="5" s="1"/>
  <c r="X130" i="5" s="1"/>
  <c r="C131" i="5"/>
  <c r="V131" i="5"/>
  <c r="E131" i="5" s="1"/>
  <c r="X131" i="5" s="1"/>
  <c r="C132" i="5"/>
  <c r="V132" i="5" s="1"/>
  <c r="E132" i="5" s="1"/>
  <c r="C133" i="5"/>
  <c r="V133" i="5"/>
  <c r="E133" i="5" s="1"/>
  <c r="X133" i="5" s="1"/>
  <c r="C134" i="5"/>
  <c r="V134" i="5" s="1"/>
  <c r="E134" i="5" s="1"/>
  <c r="X134" i="5" s="1"/>
  <c r="C135" i="5"/>
  <c r="V135" i="5" s="1"/>
  <c r="E135" i="5" s="1"/>
  <c r="X135" i="5" s="1"/>
  <c r="C136" i="5"/>
  <c r="V136" i="5" s="1"/>
  <c r="E136" i="5" s="1"/>
  <c r="C137" i="5"/>
  <c r="V137" i="5" s="1"/>
  <c r="E137" i="5" s="1"/>
  <c r="X137" i="5" s="1"/>
  <c r="C138" i="5"/>
  <c r="V138" i="5" s="1"/>
  <c r="E138" i="5" s="1"/>
  <c r="C139" i="5"/>
  <c r="V139" i="5"/>
  <c r="E139" i="5" s="1"/>
  <c r="X139" i="5" s="1"/>
  <c r="C140" i="5"/>
  <c r="V140" i="5" s="1"/>
  <c r="E140" i="5" s="1"/>
  <c r="C141" i="5"/>
  <c r="V141" i="5"/>
  <c r="E141" i="5" s="1"/>
  <c r="X141" i="5" s="1"/>
  <c r="C142" i="5"/>
  <c r="V142" i="5" s="1"/>
  <c r="E142" i="5" s="1"/>
  <c r="C143" i="5"/>
  <c r="V143" i="5" s="1"/>
  <c r="E143" i="5" s="1"/>
  <c r="X143" i="5" s="1"/>
  <c r="C144" i="5"/>
  <c r="V144" i="5" s="1"/>
  <c r="E144" i="5" s="1"/>
  <c r="C145" i="5"/>
  <c r="V145" i="5" s="1"/>
  <c r="E145" i="5" s="1"/>
  <c r="X145" i="5" s="1"/>
  <c r="C146" i="5"/>
  <c r="V146" i="5" s="1"/>
  <c r="E146" i="5" s="1"/>
  <c r="X146" i="5" s="1"/>
  <c r="C147" i="5"/>
  <c r="V147" i="5"/>
  <c r="E147" i="5" s="1"/>
  <c r="X147" i="5" s="1"/>
  <c r="C148" i="5"/>
  <c r="V148" i="5" s="1"/>
  <c r="E148" i="5" s="1"/>
  <c r="C149" i="5"/>
  <c r="V149" i="5"/>
  <c r="E149" i="5" s="1"/>
  <c r="X149" i="5" s="1"/>
  <c r="C150" i="5"/>
  <c r="V150" i="5" s="1"/>
  <c r="E150" i="5" s="1"/>
  <c r="X150" i="5" s="1"/>
  <c r="C151" i="5"/>
  <c r="V151" i="5" s="1"/>
  <c r="E151" i="5" s="1"/>
  <c r="C152" i="5"/>
  <c r="V152" i="5" s="1"/>
  <c r="E152" i="5" s="1"/>
  <c r="C153" i="5"/>
  <c r="V153" i="5" s="1"/>
  <c r="E153" i="5" s="1"/>
  <c r="X153" i="5" s="1"/>
  <c r="C154" i="5"/>
  <c r="V154" i="5" s="1"/>
  <c r="E154" i="5" s="1"/>
  <c r="X154" i="5" s="1"/>
  <c r="C155" i="5"/>
  <c r="V155" i="5"/>
  <c r="E155" i="5" s="1"/>
  <c r="X155" i="5" s="1"/>
  <c r="C156" i="5"/>
  <c r="V156" i="5" s="1"/>
  <c r="E156" i="5" s="1"/>
  <c r="C157" i="5"/>
  <c r="V157" i="5"/>
  <c r="E157" i="5" s="1"/>
  <c r="X157" i="5" s="1"/>
  <c r="C158" i="5"/>
  <c r="V158" i="5" s="1"/>
  <c r="E158" i="5" s="1"/>
  <c r="X158" i="5" s="1"/>
  <c r="C159" i="5"/>
  <c r="V159" i="5" s="1"/>
  <c r="E159" i="5" s="1"/>
  <c r="X159" i="5" s="1"/>
  <c r="C160" i="5"/>
  <c r="V160" i="5" s="1"/>
  <c r="E160" i="5" s="1"/>
  <c r="C161" i="5"/>
  <c r="V161" i="5" s="1"/>
  <c r="E161" i="5" s="1"/>
  <c r="X161" i="5" s="1"/>
  <c r="C162" i="5"/>
  <c r="V162" i="5" s="1"/>
  <c r="E162" i="5" s="1"/>
  <c r="X162" i="5" s="1"/>
  <c r="C163" i="5"/>
  <c r="V163" i="5"/>
  <c r="E163" i="5" s="1"/>
  <c r="C164" i="5"/>
  <c r="V164" i="5" s="1"/>
  <c r="E164" i="5" s="1"/>
  <c r="C165" i="5"/>
  <c r="V165" i="5"/>
  <c r="E165" i="5" s="1"/>
  <c r="X165" i="5" s="1"/>
  <c r="C166" i="5"/>
  <c r="V166" i="5" s="1"/>
  <c r="E166" i="5" s="1"/>
  <c r="X166" i="5" s="1"/>
  <c r="C167" i="5"/>
  <c r="V167" i="5" s="1"/>
  <c r="E167" i="5" s="1"/>
  <c r="X167" i="5" s="1"/>
  <c r="C168" i="5"/>
  <c r="V168" i="5" s="1"/>
  <c r="E168" i="5" s="1"/>
  <c r="C169" i="5"/>
  <c r="V169" i="5" s="1"/>
  <c r="E169" i="5" s="1"/>
  <c r="X169" i="5" s="1"/>
  <c r="C170" i="5"/>
  <c r="V170" i="5" s="1"/>
  <c r="E170" i="5" s="1"/>
  <c r="X170" i="5" s="1"/>
  <c r="C171" i="5"/>
  <c r="V171" i="5"/>
  <c r="E171" i="5" s="1"/>
  <c r="X171" i="5" s="1"/>
  <c r="C172" i="5"/>
  <c r="V172" i="5" s="1"/>
  <c r="E172" i="5" s="1"/>
  <c r="C173" i="5"/>
  <c r="V173" i="5"/>
  <c r="E173" i="5" s="1"/>
  <c r="X173" i="5" s="1"/>
  <c r="C174" i="5"/>
  <c r="V174" i="5" s="1"/>
  <c r="E174" i="5" s="1"/>
  <c r="C175" i="5"/>
  <c r="V175" i="5" s="1"/>
  <c r="E175" i="5" s="1"/>
  <c r="X175" i="5" s="1"/>
  <c r="C176" i="5"/>
  <c r="V176" i="5" s="1"/>
  <c r="E176" i="5" s="1"/>
  <c r="C177" i="5"/>
  <c r="V177" i="5" s="1"/>
  <c r="E177" i="5" s="1"/>
  <c r="X177" i="5" s="1"/>
  <c r="C178" i="5"/>
  <c r="V178" i="5" s="1"/>
  <c r="E178" i="5" s="1"/>
  <c r="X178" i="5" s="1"/>
  <c r="C179" i="5"/>
  <c r="V179" i="5"/>
  <c r="E179" i="5" s="1"/>
  <c r="X179" i="5" s="1"/>
  <c r="C180" i="5"/>
  <c r="V180" i="5" s="1"/>
  <c r="E180" i="5" s="1"/>
  <c r="C181" i="5"/>
  <c r="V181" i="5"/>
  <c r="E181" i="5" s="1"/>
  <c r="X181" i="5" s="1"/>
  <c r="C182" i="5"/>
  <c r="V182" i="5" s="1"/>
  <c r="E182" i="5" s="1"/>
  <c r="C183" i="5"/>
  <c r="V183" i="5" s="1"/>
  <c r="E183" i="5" s="1"/>
  <c r="X183" i="5" s="1"/>
  <c r="C184" i="5"/>
  <c r="V184" i="5" s="1"/>
  <c r="E184" i="5" s="1"/>
  <c r="C185" i="5"/>
  <c r="V185" i="5" s="1"/>
  <c r="E185" i="5" s="1"/>
  <c r="X185" i="5" s="1"/>
  <c r="C186" i="5"/>
  <c r="V186" i="5" s="1"/>
  <c r="E186" i="5" s="1"/>
  <c r="C187" i="5"/>
  <c r="V187" i="5"/>
  <c r="E187" i="5" s="1"/>
  <c r="X187" i="5" s="1"/>
  <c r="C188" i="5"/>
  <c r="V188" i="5" s="1"/>
  <c r="E188" i="5" s="1"/>
  <c r="C189" i="5"/>
  <c r="V189" i="5"/>
  <c r="E189" i="5" s="1"/>
  <c r="C190" i="5"/>
  <c r="C191" i="5"/>
  <c r="V191" i="5" s="1"/>
  <c r="E191" i="5" s="1"/>
  <c r="C192" i="5"/>
  <c r="V192" i="5" s="1"/>
  <c r="E192" i="5" s="1"/>
  <c r="C193" i="5"/>
  <c r="V193" i="5" s="1"/>
  <c r="E193" i="5" s="1"/>
  <c r="X193" i="5" s="1"/>
  <c r="C194" i="5"/>
  <c r="V194" i="5" s="1"/>
  <c r="E194" i="5" s="1"/>
  <c r="C195" i="5"/>
  <c r="V195" i="5"/>
  <c r="E195" i="5" s="1"/>
  <c r="X195" i="5" s="1"/>
  <c r="C196" i="5"/>
  <c r="V196" i="5" s="1"/>
  <c r="E196" i="5" s="1"/>
  <c r="C197" i="5"/>
  <c r="V197" i="5"/>
  <c r="E197" i="5" s="1"/>
  <c r="X197" i="5" s="1"/>
  <c r="C198" i="5"/>
  <c r="V198" i="5" s="1"/>
  <c r="E198" i="5" s="1"/>
  <c r="X198" i="5" s="1"/>
  <c r="C199" i="5"/>
  <c r="V199" i="5" s="1"/>
  <c r="E199" i="5" s="1"/>
  <c r="X199" i="5" s="1"/>
  <c r="C200" i="5"/>
  <c r="V200" i="5" s="1"/>
  <c r="E200" i="5" s="1"/>
  <c r="C201" i="5"/>
  <c r="V201" i="5" s="1"/>
  <c r="E201" i="5" s="1"/>
  <c r="C202" i="5"/>
  <c r="V202" i="5" s="1"/>
  <c r="E202" i="5" s="1"/>
  <c r="C203" i="5"/>
  <c r="V203" i="5"/>
  <c r="E203" i="5" s="1"/>
  <c r="X203" i="5" s="1"/>
  <c r="C204" i="5"/>
  <c r="V204" i="5" s="1"/>
  <c r="E204" i="5" s="1"/>
  <c r="C205" i="5"/>
  <c r="V205" i="5"/>
  <c r="E205" i="5" s="1"/>
  <c r="X205" i="5" s="1"/>
  <c r="C206" i="5"/>
  <c r="V206" i="5" s="1"/>
  <c r="E206" i="5" s="1"/>
  <c r="C207" i="5"/>
  <c r="V207" i="5" s="1"/>
  <c r="E207" i="5" s="1"/>
  <c r="C208" i="5"/>
  <c r="V208" i="5" s="1"/>
  <c r="E208" i="5" s="1"/>
  <c r="C209" i="5"/>
  <c r="V209" i="5"/>
  <c r="E209" i="5" s="1"/>
  <c r="X209" i="5" s="1"/>
  <c r="C210" i="5"/>
  <c r="V210" i="5" s="1"/>
  <c r="E210" i="5" s="1"/>
  <c r="X210" i="5" s="1"/>
  <c r="C211" i="5"/>
  <c r="V211" i="5"/>
  <c r="E211" i="5" s="1"/>
  <c r="C212" i="5"/>
  <c r="V212" i="5" s="1"/>
  <c r="E212" i="5" s="1"/>
  <c r="C213" i="5"/>
  <c r="V213" i="5"/>
  <c r="E213" i="5" s="1"/>
  <c r="X213" i="5" s="1"/>
  <c r="C214" i="5"/>
  <c r="V214" i="5" s="1"/>
  <c r="E214" i="5" s="1"/>
  <c r="X214" i="5" s="1"/>
  <c r="C215" i="5"/>
  <c r="V215" i="5" s="1"/>
  <c r="E215" i="5" s="1"/>
  <c r="X215" i="5" s="1"/>
  <c r="C216" i="5"/>
  <c r="V216" i="5" s="1"/>
  <c r="E216" i="5" s="1"/>
  <c r="C217" i="5"/>
  <c r="V217" i="5"/>
  <c r="E217" i="5" s="1"/>
  <c r="X217" i="5" s="1"/>
  <c r="C218" i="5"/>
  <c r="V218" i="5" s="1"/>
  <c r="E218" i="5" s="1"/>
  <c r="C219" i="5"/>
  <c r="V219" i="5"/>
  <c r="E219" i="5" s="1"/>
  <c r="X219" i="5" s="1"/>
  <c r="C220" i="5"/>
  <c r="V220" i="5" s="1"/>
  <c r="E220" i="5" s="1"/>
  <c r="C221" i="5"/>
  <c r="V221" i="5"/>
  <c r="E221" i="5" s="1"/>
  <c r="C222" i="5"/>
  <c r="C223" i="5"/>
  <c r="V223" i="5" s="1"/>
  <c r="E223" i="5" s="1"/>
  <c r="X223" i="5" s="1"/>
  <c r="C224" i="5"/>
  <c r="V224" i="5" s="1"/>
  <c r="E224" i="5" s="1"/>
  <c r="C225" i="5"/>
  <c r="V225" i="5"/>
  <c r="E225" i="5" s="1"/>
  <c r="X225" i="5" s="1"/>
  <c r="C226" i="5"/>
  <c r="V226" i="5" s="1"/>
  <c r="E226" i="5" s="1"/>
  <c r="X226" i="5" s="1"/>
  <c r="C227" i="5"/>
  <c r="V227" i="5" s="1"/>
  <c r="E227" i="5" s="1"/>
  <c r="X227" i="5" s="1"/>
  <c r="C228" i="5"/>
  <c r="V228" i="5" s="1"/>
  <c r="E228" i="5" s="1"/>
  <c r="C229" i="5"/>
  <c r="V229" i="5"/>
  <c r="E229" i="5" s="1"/>
  <c r="X229" i="5" s="1"/>
  <c r="C230" i="5"/>
  <c r="V230" i="5" s="1"/>
  <c r="E230" i="5" s="1"/>
  <c r="C231" i="5"/>
  <c r="V231" i="5" s="1"/>
  <c r="E231" i="5" s="1"/>
  <c r="X231" i="5" s="1"/>
  <c r="C232" i="5"/>
  <c r="V232" i="5" s="1"/>
  <c r="E232" i="5" s="1"/>
  <c r="C233" i="5"/>
  <c r="V233" i="5" s="1"/>
  <c r="E233" i="5" s="1"/>
  <c r="C234" i="5"/>
  <c r="V234" i="5" s="1"/>
  <c r="E234" i="5" s="1"/>
  <c r="C235" i="5"/>
  <c r="V235" i="5"/>
  <c r="E235" i="5" s="1"/>
  <c r="X235" i="5" s="1"/>
  <c r="C236" i="5"/>
  <c r="V236" i="5" s="1"/>
  <c r="E236" i="5" s="1"/>
  <c r="C237" i="5"/>
  <c r="V237" i="5"/>
  <c r="E237" i="5" s="1"/>
  <c r="X237" i="5" s="1"/>
  <c r="C238" i="5"/>
  <c r="V238" i="5" s="1"/>
  <c r="E238" i="5" s="1"/>
  <c r="X238" i="5" s="1"/>
  <c r="C239" i="5"/>
  <c r="V239" i="5" s="1"/>
  <c r="E239" i="5" s="1"/>
  <c r="C240" i="5"/>
  <c r="V240" i="5" s="1"/>
  <c r="E240" i="5" s="1"/>
  <c r="C241" i="5"/>
  <c r="V241" i="5"/>
  <c r="E241" i="5" s="1"/>
  <c r="C242" i="5"/>
  <c r="V242" i="5" s="1"/>
  <c r="E242" i="5" s="1"/>
  <c r="C243" i="5"/>
  <c r="V243" i="5"/>
  <c r="E243" i="5" s="1"/>
  <c r="C244" i="5"/>
  <c r="V244" i="5" s="1"/>
  <c r="E244" i="5" s="1"/>
  <c r="C245" i="5"/>
  <c r="V245" i="5"/>
  <c r="E245" i="5" s="1"/>
  <c r="X245" i="5" s="1"/>
  <c r="C246" i="5"/>
  <c r="V246" i="5" s="1"/>
  <c r="E246" i="5" s="1"/>
  <c r="C247" i="5"/>
  <c r="V247" i="5" s="1"/>
  <c r="E247" i="5" s="1"/>
  <c r="X247" i="5" s="1"/>
  <c r="C248" i="5"/>
  <c r="V248" i="5" s="1"/>
  <c r="E248" i="5" s="1"/>
  <c r="C249" i="5"/>
  <c r="V249" i="5"/>
  <c r="E249" i="5" s="1"/>
  <c r="C250" i="5"/>
  <c r="V250" i="5" s="1"/>
  <c r="E250" i="5" s="1"/>
  <c r="C251" i="5"/>
  <c r="V251" i="5"/>
  <c r="E251" i="5" s="1"/>
  <c r="C252" i="5"/>
  <c r="V252" i="5" s="1"/>
  <c r="E252" i="5" s="1"/>
  <c r="C253" i="5"/>
  <c r="V253" i="5"/>
  <c r="E253" i="5" s="1"/>
  <c r="X253" i="5" s="1"/>
  <c r="C254" i="5"/>
  <c r="C255" i="5"/>
  <c r="V255" i="5" s="1"/>
  <c r="E255" i="5" s="1"/>
  <c r="X255" i="5" s="1"/>
  <c r="C256" i="5"/>
  <c r="V256" i="5" s="1"/>
  <c r="E256" i="5" s="1"/>
  <c r="C257" i="5"/>
  <c r="V257" i="5" s="1"/>
  <c r="E257" i="5" s="1"/>
  <c r="X257" i="5" s="1"/>
  <c r="C258" i="5"/>
  <c r="V258" i="5"/>
  <c r="E258" i="5" s="1"/>
  <c r="X258" i="5" s="1"/>
  <c r="C259" i="5"/>
  <c r="V259" i="5" s="1"/>
  <c r="E259" i="5" s="1"/>
  <c r="X259" i="5" s="1"/>
  <c r="C260" i="5"/>
  <c r="V260" i="5"/>
  <c r="E260" i="5" s="1"/>
  <c r="C261" i="5"/>
  <c r="V261" i="5" s="1"/>
  <c r="E261" i="5" s="1"/>
  <c r="C262" i="5"/>
  <c r="V262" i="5"/>
  <c r="E262" i="5" s="1"/>
  <c r="C263" i="5"/>
  <c r="V263" i="5" s="1"/>
  <c r="E263" i="5" s="1"/>
  <c r="X263" i="5" s="1"/>
  <c r="C264" i="5"/>
  <c r="V264" i="5" s="1"/>
  <c r="E264" i="5" s="1"/>
  <c r="C265" i="5"/>
  <c r="V265" i="5" s="1"/>
  <c r="E265" i="5" s="1"/>
  <c r="C266" i="5"/>
  <c r="V266" i="5"/>
  <c r="E266" i="5" s="1"/>
  <c r="X266" i="5" s="1"/>
  <c r="C267" i="5"/>
  <c r="V267" i="5" s="1"/>
  <c r="E267" i="5" s="1"/>
  <c r="X267" i="5" s="1"/>
  <c r="C268" i="5"/>
  <c r="V268" i="5"/>
  <c r="E268" i="5" s="1"/>
  <c r="C269" i="5"/>
  <c r="V269" i="5" s="1"/>
  <c r="E269" i="5" s="1"/>
  <c r="X269" i="5" s="1"/>
  <c r="C270" i="5"/>
  <c r="V270" i="5"/>
  <c r="E270" i="5" s="1"/>
  <c r="X270" i="5" s="1"/>
  <c r="C271" i="5"/>
  <c r="V271" i="5" s="1"/>
  <c r="E271" i="5" s="1"/>
  <c r="X271" i="5" s="1"/>
  <c r="C272" i="5"/>
  <c r="V272" i="5" s="1"/>
  <c r="E272" i="5" s="1"/>
  <c r="C273" i="5"/>
  <c r="V273" i="5" s="1"/>
  <c r="E273" i="5" s="1"/>
  <c r="X273" i="5" s="1"/>
  <c r="C274" i="5"/>
  <c r="V274" i="5" s="1"/>
  <c r="E274" i="5" s="1"/>
  <c r="X274" i="5" s="1"/>
  <c r="C275" i="5"/>
  <c r="V275" i="5" s="1"/>
  <c r="E275" i="5" s="1"/>
  <c r="X275" i="5" s="1"/>
  <c r="C276" i="5"/>
  <c r="V276" i="5"/>
  <c r="E276" i="5" s="1"/>
  <c r="C277" i="5"/>
  <c r="V277" i="5" s="1"/>
  <c r="E277" i="5" s="1"/>
  <c r="X277" i="5" s="1"/>
  <c r="C278" i="5"/>
  <c r="V278" i="5"/>
  <c r="E278" i="5" s="1"/>
  <c r="X278" i="5" s="1"/>
  <c r="C279" i="5"/>
  <c r="V279" i="5" s="1"/>
  <c r="E279" i="5" s="1"/>
  <c r="C280" i="5"/>
  <c r="V280" i="5" s="1"/>
  <c r="E280" i="5" s="1"/>
  <c r="C281" i="5"/>
  <c r="V281" i="5" s="1"/>
  <c r="E281" i="5" s="1"/>
  <c r="C282" i="5"/>
  <c r="V282" i="5" s="1"/>
  <c r="E282" i="5" s="1"/>
  <c r="C283" i="5"/>
  <c r="V283" i="5" s="1"/>
  <c r="E283" i="5" s="1"/>
  <c r="X283" i="5" s="1"/>
  <c r="C284" i="5"/>
  <c r="V284" i="5"/>
  <c r="E284" i="5" s="1"/>
  <c r="C285" i="5"/>
  <c r="V285" i="5" s="1"/>
  <c r="E285" i="5" s="1"/>
  <c r="X285" i="5" s="1"/>
  <c r="C286" i="5"/>
  <c r="V286" i="5"/>
  <c r="E286" i="5" s="1"/>
  <c r="X286" i="5" s="1"/>
  <c r="C287" i="5"/>
  <c r="V287" i="5" s="1"/>
  <c r="E287" i="5" s="1"/>
  <c r="X287" i="5" s="1"/>
  <c r="C288" i="5"/>
  <c r="V288" i="5" s="1"/>
  <c r="E288" i="5" s="1"/>
  <c r="C289" i="5"/>
  <c r="V289" i="5" s="1"/>
  <c r="E289" i="5" s="1"/>
  <c r="X289" i="5" s="1"/>
  <c r="C290" i="5"/>
  <c r="V290" i="5" s="1"/>
  <c r="E290" i="5" s="1"/>
  <c r="C291" i="5"/>
  <c r="V291" i="5" s="1"/>
  <c r="E291" i="5" s="1"/>
  <c r="X291" i="5" s="1"/>
  <c r="C292" i="5"/>
  <c r="V292" i="5"/>
  <c r="E292" i="5" s="1"/>
  <c r="C293" i="5"/>
  <c r="V293" i="5" s="1"/>
  <c r="E293" i="5" s="1"/>
  <c r="X293" i="5" s="1"/>
  <c r="C294" i="5"/>
  <c r="V294" i="5"/>
  <c r="E294" i="5" s="1"/>
  <c r="X294" i="5" s="1"/>
  <c r="C295" i="5"/>
  <c r="V295" i="5" s="1"/>
  <c r="E295" i="5" s="1"/>
  <c r="X295" i="5" s="1"/>
  <c r="C296" i="5"/>
  <c r="V296" i="5" s="1"/>
  <c r="E296" i="5" s="1"/>
  <c r="C297" i="5"/>
  <c r="V297" i="5" s="1"/>
  <c r="E297" i="5" s="1"/>
  <c r="C298" i="5"/>
  <c r="V298" i="5" s="1"/>
  <c r="E298" i="5" s="1"/>
  <c r="X298" i="5" s="1"/>
  <c r="C299" i="5"/>
  <c r="C300" i="5"/>
  <c r="V300" i="5"/>
  <c r="E300" i="5" s="1"/>
  <c r="C301" i="5"/>
  <c r="V301" i="5" s="1"/>
  <c r="E301" i="5" s="1"/>
  <c r="X301" i="5" s="1"/>
  <c r="C302" i="5"/>
  <c r="V302" i="5"/>
  <c r="E302" i="5" s="1"/>
  <c r="X302" i="5" s="1"/>
  <c r="C303" i="5"/>
  <c r="V303" i="5" s="1"/>
  <c r="E303" i="5" s="1"/>
  <c r="C304" i="5"/>
  <c r="V304" i="5" s="1"/>
  <c r="E304" i="5" s="1"/>
  <c r="X304" i="5" s="1"/>
  <c r="C305" i="5"/>
  <c r="V305" i="5" s="1"/>
  <c r="E305" i="5" s="1"/>
  <c r="C306" i="5"/>
  <c r="V306" i="5" s="1"/>
  <c r="E306" i="5" s="1"/>
  <c r="C307" i="5"/>
  <c r="V307" i="5" s="1"/>
  <c r="E307" i="5" s="1"/>
  <c r="X307" i="5" s="1"/>
  <c r="C308" i="5"/>
  <c r="V308" i="5"/>
  <c r="E308" i="5" s="1"/>
  <c r="C309" i="5"/>
  <c r="V309" i="5" s="1"/>
  <c r="E309" i="5" s="1"/>
  <c r="X309" i="5" s="1"/>
  <c r="C310" i="5"/>
  <c r="V310" i="5"/>
  <c r="E310" i="5" s="1"/>
  <c r="C311" i="5"/>
  <c r="V311" i="5" s="1"/>
  <c r="E311" i="5" s="1"/>
  <c r="C312" i="5"/>
  <c r="V312" i="5" s="1"/>
  <c r="E312" i="5" s="1"/>
  <c r="X312" i="5" s="1"/>
  <c r="C313" i="5"/>
  <c r="V313" i="5" s="1"/>
  <c r="E313" i="5" s="1"/>
  <c r="X313" i="5" s="1"/>
  <c r="C314" i="5"/>
  <c r="V314" i="5" s="1"/>
  <c r="E314" i="5" s="1"/>
  <c r="C315" i="5"/>
  <c r="V315" i="5" s="1"/>
  <c r="E315" i="5" s="1"/>
  <c r="X315" i="5" s="1"/>
  <c r="C316" i="5"/>
  <c r="V316" i="5"/>
  <c r="E316" i="5" s="1"/>
  <c r="C317" i="5"/>
  <c r="V317" i="5" s="1"/>
  <c r="E317" i="5" s="1"/>
  <c r="X317" i="5" s="1"/>
  <c r="C318" i="5"/>
  <c r="V318" i="5"/>
  <c r="E318" i="5" s="1"/>
  <c r="C319" i="5"/>
  <c r="V319" i="5" s="1"/>
  <c r="E319" i="5" s="1"/>
  <c r="C320" i="5"/>
  <c r="V320" i="5" s="1"/>
  <c r="E320" i="5" s="1"/>
  <c r="X320" i="5" s="1"/>
  <c r="C321" i="5"/>
  <c r="C322" i="5"/>
  <c r="V322" i="5" s="1"/>
  <c r="E322" i="5" s="1"/>
  <c r="X322" i="5" s="1"/>
  <c r="C323" i="5"/>
  <c r="V323" i="5" s="1"/>
  <c r="E323" i="5" s="1"/>
  <c r="X323" i="5" s="1"/>
  <c r="C324" i="5"/>
  <c r="V324" i="5"/>
  <c r="E324" i="5" s="1"/>
  <c r="C325" i="5"/>
  <c r="V325" i="5" s="1"/>
  <c r="E325" i="5" s="1"/>
  <c r="X325" i="5" s="1"/>
  <c r="C326" i="5"/>
  <c r="V326" i="5"/>
  <c r="E326" i="5" s="1"/>
  <c r="C327" i="5"/>
  <c r="V327" i="5" s="1"/>
  <c r="E327" i="5" s="1"/>
  <c r="X327" i="5" s="1"/>
  <c r="C328" i="5"/>
  <c r="V328" i="5" s="1"/>
  <c r="E328" i="5" s="1"/>
  <c r="C329" i="5"/>
  <c r="V329" i="5" s="1"/>
  <c r="E329" i="5" s="1"/>
  <c r="X329" i="5" s="1"/>
  <c r="C330" i="5"/>
  <c r="V330" i="5" s="1"/>
  <c r="E330" i="5" s="1"/>
  <c r="X330" i="5" s="1"/>
  <c r="C331" i="5"/>
  <c r="V331" i="5" s="1"/>
  <c r="E331" i="5" s="1"/>
  <c r="X331" i="5" s="1"/>
  <c r="C332" i="5"/>
  <c r="V332" i="5"/>
  <c r="E332" i="5" s="1"/>
  <c r="X332" i="5" s="1"/>
  <c r="C333" i="5"/>
  <c r="V333" i="5" s="1"/>
  <c r="E333" i="5" s="1"/>
  <c r="X333" i="5" s="1"/>
  <c r="C334" i="5"/>
  <c r="V334" i="5"/>
  <c r="E334" i="5" s="1"/>
  <c r="C335" i="5"/>
  <c r="V335" i="5" s="1"/>
  <c r="E335" i="5" s="1"/>
  <c r="C336" i="5"/>
  <c r="V336" i="5" s="1"/>
  <c r="E336" i="5" s="1"/>
  <c r="C337" i="5"/>
  <c r="V337" i="5" s="1"/>
  <c r="E337" i="5" s="1"/>
  <c r="X337" i="5" s="1"/>
  <c r="C338" i="5"/>
  <c r="V338" i="5" s="1"/>
  <c r="E338" i="5" s="1"/>
  <c r="C339" i="5"/>
  <c r="V339" i="5" s="1"/>
  <c r="E339" i="5" s="1"/>
  <c r="X339" i="5" s="1"/>
  <c r="C340" i="5"/>
  <c r="V340" i="5"/>
  <c r="E340" i="5" s="1"/>
  <c r="X340" i="5" s="1"/>
  <c r="C341" i="5"/>
  <c r="V341" i="5" s="1"/>
  <c r="E341" i="5" s="1"/>
  <c r="X341" i="5" s="1"/>
  <c r="C342" i="5"/>
  <c r="V342" i="5"/>
  <c r="E342" i="5" s="1"/>
  <c r="C343" i="5"/>
  <c r="V343" i="5" s="1"/>
  <c r="E343" i="5" s="1"/>
  <c r="X343" i="5" s="1"/>
  <c r="C344" i="5"/>
  <c r="V344" i="5" s="1"/>
  <c r="E344" i="5" s="1"/>
  <c r="X344" i="5" s="1"/>
  <c r="C345" i="5"/>
  <c r="V345" i="5" s="1"/>
  <c r="E345" i="5" s="1"/>
  <c r="X345" i="5" s="1"/>
  <c r="C346" i="5"/>
  <c r="V346" i="5" s="1"/>
  <c r="E346" i="5" s="1"/>
  <c r="X346" i="5" s="1"/>
  <c r="C347" i="5"/>
  <c r="V347" i="5" s="1"/>
  <c r="E347" i="5" s="1"/>
  <c r="C348" i="5"/>
  <c r="V348" i="5"/>
  <c r="E348" i="5" s="1"/>
  <c r="X348" i="5" s="1"/>
  <c r="C349" i="5"/>
  <c r="V349" i="5" s="1"/>
  <c r="E349" i="5" s="1"/>
  <c r="X349" i="5" s="1"/>
  <c r="C350" i="5"/>
  <c r="V350" i="5"/>
  <c r="E350" i="5" s="1"/>
  <c r="C351" i="5"/>
  <c r="V351" i="5" s="1"/>
  <c r="E351" i="5" s="1"/>
  <c r="X351" i="5" s="1"/>
  <c r="C352" i="5"/>
  <c r="V352" i="5" s="1"/>
  <c r="E352" i="5" s="1"/>
  <c r="X352" i="5" s="1"/>
  <c r="C353" i="5"/>
  <c r="V353" i="5" s="1"/>
  <c r="E353" i="5" s="1"/>
  <c r="X353" i="5" s="1"/>
  <c r="C354" i="5"/>
  <c r="V354" i="5" s="1"/>
  <c r="E354" i="5" s="1"/>
  <c r="C355" i="5"/>
  <c r="V355" i="5" s="1"/>
  <c r="E355" i="5" s="1"/>
  <c r="C356" i="5"/>
  <c r="V356" i="5"/>
  <c r="E356" i="5" s="1"/>
  <c r="X356" i="5" s="1"/>
  <c r="C357" i="5"/>
  <c r="V357" i="5" s="1"/>
  <c r="E357" i="5" s="1"/>
  <c r="X357" i="5" s="1"/>
  <c r="C358" i="5"/>
  <c r="V358" i="5"/>
  <c r="E358" i="5" s="1"/>
  <c r="C359" i="5"/>
  <c r="V359" i="5" s="1"/>
  <c r="E359" i="5" s="1"/>
  <c r="C360" i="5"/>
  <c r="V360" i="5" s="1"/>
  <c r="E360" i="5" s="1"/>
  <c r="X360" i="5" s="1"/>
  <c r="C361" i="5"/>
  <c r="V361" i="5" s="1"/>
  <c r="E361" i="5" s="1"/>
  <c r="X361" i="5" s="1"/>
  <c r="C362" i="5"/>
  <c r="V362" i="5" s="1"/>
  <c r="E362" i="5" s="1"/>
  <c r="X362" i="5" s="1"/>
  <c r="C363" i="5"/>
  <c r="C364" i="5"/>
  <c r="V364" i="5"/>
  <c r="E364" i="5" s="1"/>
  <c r="X364" i="5" s="1"/>
  <c r="C365" i="5"/>
  <c r="V365" i="5" s="1"/>
  <c r="E365" i="5" s="1"/>
  <c r="X365" i="5" s="1"/>
  <c r="C366" i="5"/>
  <c r="V366" i="5"/>
  <c r="E366" i="5" s="1"/>
  <c r="X366" i="5" s="1"/>
  <c r="C367" i="5"/>
  <c r="V367" i="5" s="1"/>
  <c r="E367" i="5" s="1"/>
  <c r="C368" i="5"/>
  <c r="V368" i="5" s="1"/>
  <c r="E368" i="5" s="1"/>
  <c r="X368" i="5" s="1"/>
  <c r="C369" i="5"/>
  <c r="V369" i="5" s="1"/>
  <c r="E369" i="5" s="1"/>
  <c r="X369" i="5" s="1"/>
  <c r="C370" i="5"/>
  <c r="V370" i="5" s="1"/>
  <c r="E370" i="5" s="1"/>
  <c r="C371" i="5"/>
  <c r="V371" i="5" s="1"/>
  <c r="E371" i="5" s="1"/>
  <c r="X371" i="5" s="1"/>
  <c r="C372" i="5"/>
  <c r="V372" i="5"/>
  <c r="E372" i="5" s="1"/>
  <c r="X372" i="5" s="1"/>
  <c r="C373" i="5"/>
  <c r="V373" i="5" s="1"/>
  <c r="E373" i="5" s="1"/>
  <c r="C374" i="5"/>
  <c r="V374" i="5"/>
  <c r="E374" i="5" s="1"/>
  <c r="X374" i="5" s="1"/>
  <c r="C375" i="5"/>
  <c r="V375" i="5" s="1"/>
  <c r="E375" i="5" s="1"/>
  <c r="X375" i="5" s="1"/>
  <c r="C376" i="5"/>
  <c r="V376" i="5" s="1"/>
  <c r="E376" i="5" s="1"/>
  <c r="C377" i="5"/>
  <c r="V377" i="5" s="1"/>
  <c r="E377" i="5" s="1"/>
  <c r="X377" i="5" s="1"/>
  <c r="C378" i="5"/>
  <c r="V378" i="5" s="1"/>
  <c r="E378" i="5" s="1"/>
  <c r="X378" i="5" s="1"/>
  <c r="C379" i="5"/>
  <c r="V379" i="5" s="1"/>
  <c r="E379" i="5" s="1"/>
  <c r="X379" i="5" s="1"/>
  <c r="C380" i="5"/>
  <c r="V380" i="5"/>
  <c r="E380" i="5" s="1"/>
  <c r="X380" i="5" s="1"/>
  <c r="C381" i="5"/>
  <c r="V381" i="5" s="1"/>
  <c r="E381" i="5" s="1"/>
  <c r="X381" i="5" s="1"/>
  <c r="C382" i="5"/>
  <c r="V382" i="5"/>
  <c r="E382" i="5" s="1"/>
  <c r="C383" i="5"/>
  <c r="V383" i="5" s="1"/>
  <c r="E383" i="5" s="1"/>
  <c r="X383" i="5" s="1"/>
  <c r="C384" i="5"/>
  <c r="V384" i="5" s="1"/>
  <c r="E384" i="5" s="1"/>
  <c r="X384" i="5" s="1"/>
  <c r="C385" i="5"/>
  <c r="C386" i="5"/>
  <c r="V386" i="5" s="1"/>
  <c r="E386" i="5" s="1"/>
  <c r="C387" i="5"/>
  <c r="V387" i="5"/>
  <c r="E387" i="5" s="1"/>
  <c r="C388" i="5"/>
  <c r="V388" i="5" s="1"/>
  <c r="E388" i="5" s="1"/>
  <c r="X388" i="5" s="1"/>
  <c r="C389" i="5"/>
  <c r="V389" i="5"/>
  <c r="E389" i="5" s="1"/>
  <c r="X389" i="5" s="1"/>
  <c r="C390" i="5"/>
  <c r="V390" i="5" s="1"/>
  <c r="E390" i="5" s="1"/>
  <c r="X390" i="5" s="1"/>
  <c r="C391" i="5"/>
  <c r="V391" i="5"/>
  <c r="E391" i="5" s="1"/>
  <c r="C392" i="5"/>
  <c r="V392" i="5" s="1"/>
  <c r="E392" i="5" s="1"/>
  <c r="X392" i="5" s="1"/>
  <c r="C393" i="5"/>
  <c r="V393" i="5"/>
  <c r="E393" i="5" s="1"/>
  <c r="X393" i="5" s="1"/>
  <c r="C394" i="5"/>
  <c r="V394" i="5" s="1"/>
  <c r="E394" i="5" s="1"/>
  <c r="C395" i="5"/>
  <c r="V395" i="5"/>
  <c r="E395" i="5" s="1"/>
  <c r="C396" i="5"/>
  <c r="V396" i="5" s="1"/>
  <c r="E396" i="5" s="1"/>
  <c r="X396" i="5" s="1"/>
  <c r="C397" i="5"/>
  <c r="V397" i="5"/>
  <c r="E397" i="5" s="1"/>
  <c r="X397" i="5" s="1"/>
  <c r="C398" i="5"/>
  <c r="V398" i="5" s="1"/>
  <c r="E398" i="5" s="1"/>
  <c r="C399" i="5"/>
  <c r="V399" i="5"/>
  <c r="E399" i="5" s="1"/>
  <c r="X399" i="5" s="1"/>
  <c r="C400" i="5"/>
  <c r="V400" i="5" s="1"/>
  <c r="E400" i="5" s="1"/>
  <c r="X400" i="5" s="1"/>
  <c r="C401" i="5"/>
  <c r="V401" i="5"/>
  <c r="E401" i="5" s="1"/>
  <c r="X401" i="5" s="1"/>
  <c r="C402" i="5"/>
  <c r="V402" i="5" s="1"/>
  <c r="E402" i="5" s="1"/>
  <c r="C403" i="5"/>
  <c r="V403" i="5"/>
  <c r="E403" i="5" s="1"/>
  <c r="X403" i="5" s="1"/>
  <c r="C404" i="5"/>
  <c r="V404" i="5" s="1"/>
  <c r="E404" i="5" s="1"/>
  <c r="X404" i="5" s="1"/>
  <c r="C405" i="5"/>
  <c r="V405" i="5"/>
  <c r="E405" i="5" s="1"/>
  <c r="X405" i="5" s="1"/>
  <c r="C406" i="5"/>
  <c r="C407" i="5"/>
  <c r="V407" i="5"/>
  <c r="E407" i="5" s="1"/>
  <c r="C408" i="5"/>
  <c r="V408" i="5" s="1"/>
  <c r="E408" i="5" s="1"/>
  <c r="X408" i="5" s="1"/>
  <c r="C409" i="5"/>
  <c r="V409" i="5"/>
  <c r="E409" i="5" s="1"/>
  <c r="X409" i="5" s="1"/>
  <c r="C410" i="5"/>
  <c r="V410" i="5" s="1"/>
  <c r="E410" i="5" s="1"/>
  <c r="C411" i="5"/>
  <c r="V411" i="5"/>
  <c r="E411" i="5" s="1"/>
  <c r="C412" i="5"/>
  <c r="V412" i="5" s="1"/>
  <c r="E412" i="5" s="1"/>
  <c r="X412" i="5" s="1"/>
  <c r="C413" i="5"/>
  <c r="V413" i="5"/>
  <c r="E413" i="5" s="1"/>
  <c r="X413" i="5" s="1"/>
  <c r="C414" i="5"/>
  <c r="V414" i="5" s="1"/>
  <c r="E414" i="5" s="1"/>
  <c r="C415" i="5"/>
  <c r="V415" i="5"/>
  <c r="E415" i="5" s="1"/>
  <c r="C416" i="5"/>
  <c r="V416" i="5" s="1"/>
  <c r="E416" i="5" s="1"/>
  <c r="X416" i="5" s="1"/>
  <c r="C417" i="5"/>
  <c r="V417" i="5"/>
  <c r="E417" i="5" s="1"/>
  <c r="X417" i="5" s="1"/>
  <c r="C418" i="5"/>
  <c r="V418" i="5" s="1"/>
  <c r="E418" i="5" s="1"/>
  <c r="X418" i="5" s="1"/>
  <c r="C419" i="5"/>
  <c r="V419" i="5"/>
  <c r="E419" i="5" s="1"/>
  <c r="C420" i="5"/>
  <c r="V420" i="5" s="1"/>
  <c r="E420" i="5" s="1"/>
  <c r="X420" i="5" s="1"/>
  <c r="C421" i="5"/>
  <c r="V421" i="5"/>
  <c r="E421" i="5" s="1"/>
  <c r="X421" i="5" s="1"/>
  <c r="C422" i="5"/>
  <c r="V422" i="5" s="1"/>
  <c r="E422" i="5" s="1"/>
  <c r="C423" i="5"/>
  <c r="V423" i="5"/>
  <c r="E423" i="5" s="1"/>
  <c r="C424" i="5"/>
  <c r="V424" i="5" s="1"/>
  <c r="E424" i="5" s="1"/>
  <c r="X424" i="5" s="1"/>
  <c r="C425" i="5"/>
  <c r="V425" i="5"/>
  <c r="E425" i="5" s="1"/>
  <c r="X425" i="5" s="1"/>
  <c r="C426" i="5"/>
  <c r="V426" i="5" s="1"/>
  <c r="E426" i="5" s="1"/>
  <c r="C427" i="5"/>
  <c r="V427" i="5"/>
  <c r="E427" i="5" s="1"/>
  <c r="C428" i="5"/>
  <c r="V428" i="5" s="1"/>
  <c r="E428" i="5" s="1"/>
  <c r="X428" i="5" s="1"/>
  <c r="C429" i="5"/>
  <c r="V429" i="5"/>
  <c r="E429" i="5" s="1"/>
  <c r="X429" i="5" s="1"/>
  <c r="C430" i="5"/>
  <c r="V430" i="5" s="1"/>
  <c r="E430" i="5" s="1"/>
  <c r="X430" i="5" s="1"/>
  <c r="C431" i="5"/>
  <c r="V431" i="5"/>
  <c r="E431" i="5" s="1"/>
  <c r="C432" i="5"/>
  <c r="V432" i="5" s="1"/>
  <c r="E432" i="5" s="1"/>
  <c r="X432" i="5" s="1"/>
  <c r="C433" i="5"/>
  <c r="V433" i="5"/>
  <c r="E433" i="5" s="1"/>
  <c r="X433" i="5" s="1"/>
  <c r="C434" i="5"/>
  <c r="V434" i="5" s="1"/>
  <c r="E434" i="5" s="1"/>
  <c r="C435" i="5"/>
  <c r="V435" i="5"/>
  <c r="E435" i="5" s="1"/>
  <c r="C436" i="5"/>
  <c r="V436" i="5" s="1"/>
  <c r="E436" i="5" s="1"/>
  <c r="X436" i="5" s="1"/>
  <c r="C437" i="5"/>
  <c r="V437" i="5"/>
  <c r="E437" i="5" s="1"/>
  <c r="X437" i="5" s="1"/>
  <c r="C438" i="5"/>
  <c r="V438" i="5" s="1"/>
  <c r="E438" i="5" s="1"/>
  <c r="X438" i="5" s="1"/>
  <c r="C439" i="5"/>
  <c r="V439" i="5"/>
  <c r="E439" i="5" s="1"/>
  <c r="X439" i="5" s="1"/>
  <c r="C440" i="5"/>
  <c r="V440" i="5" s="1"/>
  <c r="E440" i="5" s="1"/>
  <c r="X440" i="5" s="1"/>
  <c r="C441" i="5"/>
  <c r="V441" i="5"/>
  <c r="E441" i="5" s="1"/>
  <c r="X441" i="5" s="1"/>
  <c r="C442" i="5"/>
  <c r="V442" i="5" s="1"/>
  <c r="E442" i="5" s="1"/>
  <c r="C443" i="5"/>
  <c r="V443" i="5"/>
  <c r="E443" i="5" s="1"/>
  <c r="C444" i="5"/>
  <c r="V444" i="5" s="1"/>
  <c r="E444" i="5" s="1"/>
  <c r="X444" i="5" s="1"/>
  <c r="C445" i="5"/>
  <c r="V445" i="5"/>
  <c r="E445" i="5" s="1"/>
  <c r="X445" i="5" s="1"/>
  <c r="C446" i="5"/>
  <c r="V446" i="5" s="1"/>
  <c r="E446" i="5" s="1"/>
  <c r="C447" i="5"/>
  <c r="V447" i="5"/>
  <c r="E447" i="5" s="1"/>
  <c r="C448" i="5"/>
  <c r="V448" i="5" s="1"/>
  <c r="E448" i="5" s="1"/>
  <c r="X448" i="5" s="1"/>
  <c r="C449" i="5"/>
  <c r="V449" i="5"/>
  <c r="E449" i="5" s="1"/>
  <c r="X449" i="5" s="1"/>
  <c r="C450" i="5"/>
  <c r="V450" i="5" s="1"/>
  <c r="E450" i="5" s="1"/>
  <c r="C451" i="5"/>
  <c r="V451" i="5"/>
  <c r="E451" i="5" s="1"/>
  <c r="X451" i="5" s="1"/>
  <c r="C452" i="5"/>
  <c r="V452" i="5" s="1"/>
  <c r="E452" i="5" s="1"/>
  <c r="X452" i="5" s="1"/>
  <c r="C453" i="5"/>
  <c r="V453" i="5"/>
  <c r="E453" i="5" s="1"/>
  <c r="X453" i="5" s="1"/>
  <c r="C454" i="5"/>
  <c r="V454" i="5" s="1"/>
  <c r="E454" i="5" s="1"/>
  <c r="C455" i="5"/>
  <c r="V455" i="5"/>
  <c r="E455" i="5" s="1"/>
  <c r="X455" i="5" s="1"/>
  <c r="C456" i="5"/>
  <c r="V456" i="5" s="1"/>
  <c r="E456" i="5" s="1"/>
  <c r="C457" i="5"/>
  <c r="V457" i="5"/>
  <c r="E457" i="5" s="1"/>
  <c r="X457" i="5" s="1"/>
  <c r="C458" i="5"/>
  <c r="V458" i="5" s="1"/>
  <c r="E458" i="5" s="1"/>
  <c r="C459" i="5"/>
  <c r="V459" i="5"/>
  <c r="E459" i="5" s="1"/>
  <c r="X459" i="5" s="1"/>
  <c r="C460" i="5"/>
  <c r="V460" i="5" s="1"/>
  <c r="E460" i="5" s="1"/>
  <c r="C461" i="5"/>
  <c r="V461" i="5"/>
  <c r="E461" i="5" s="1"/>
  <c r="X461" i="5" s="1"/>
  <c r="C462" i="5"/>
  <c r="V462" i="5" s="1"/>
  <c r="E462" i="5" s="1"/>
  <c r="C463" i="5"/>
  <c r="V463" i="5"/>
  <c r="E463" i="5" s="1"/>
  <c r="C464" i="5"/>
  <c r="V464" i="5" s="1"/>
  <c r="E464" i="5" s="1"/>
  <c r="X464" i="5" s="1"/>
  <c r="C465" i="5"/>
  <c r="V465" i="5"/>
  <c r="E465" i="5" s="1"/>
  <c r="C466" i="5"/>
  <c r="V466" i="5" s="1"/>
  <c r="E466" i="5" s="1"/>
  <c r="C467" i="5"/>
  <c r="V467" i="5"/>
  <c r="E467" i="5" s="1"/>
  <c r="X467" i="5" s="1"/>
  <c r="C468" i="5"/>
  <c r="V468" i="5" s="1"/>
  <c r="E468" i="5" s="1"/>
  <c r="X468" i="5" s="1"/>
  <c r="C469" i="5"/>
  <c r="V469" i="5"/>
  <c r="E469" i="5" s="1"/>
  <c r="X469" i="5" s="1"/>
  <c r="C470" i="5"/>
  <c r="C471" i="5"/>
  <c r="V471" i="5"/>
  <c r="E471" i="5" s="1"/>
  <c r="X471" i="5" s="1"/>
  <c r="C472" i="5"/>
  <c r="V472" i="5" s="1"/>
  <c r="E472" i="5" s="1"/>
  <c r="C473" i="5"/>
  <c r="V473" i="5"/>
  <c r="E473" i="5" s="1"/>
  <c r="X473" i="5" s="1"/>
  <c r="C474" i="5"/>
  <c r="V474" i="5" s="1"/>
  <c r="E474" i="5" s="1"/>
  <c r="C475" i="5"/>
  <c r="V475" i="5"/>
  <c r="E475" i="5" s="1"/>
  <c r="C476" i="5"/>
  <c r="V476" i="5" s="1"/>
  <c r="E476" i="5" s="1"/>
  <c r="X476" i="5" s="1"/>
  <c r="C477" i="5"/>
  <c r="V477" i="5"/>
  <c r="E477" i="5" s="1"/>
  <c r="X477" i="5" s="1"/>
  <c r="C478" i="5"/>
  <c r="V478" i="5" s="1"/>
  <c r="E478" i="5" s="1"/>
  <c r="X478" i="5" s="1"/>
  <c r="C479" i="5"/>
  <c r="V479" i="5"/>
  <c r="E479" i="5" s="1"/>
  <c r="X479" i="5" s="1"/>
  <c r="C480" i="5"/>
  <c r="V480" i="5" s="1"/>
  <c r="E480" i="5" s="1"/>
  <c r="X480" i="5" s="1"/>
  <c r="C481" i="5"/>
  <c r="V481" i="5"/>
  <c r="E481" i="5" s="1"/>
  <c r="C482" i="5"/>
  <c r="V482" i="5" s="1"/>
  <c r="E482" i="5" s="1"/>
  <c r="X482" i="5" s="1"/>
  <c r="C483" i="5"/>
  <c r="V483" i="5"/>
  <c r="E483" i="5" s="1"/>
  <c r="X483" i="5" s="1"/>
  <c r="C484" i="5"/>
  <c r="V484" i="5" s="1"/>
  <c r="E484" i="5" s="1"/>
  <c r="X484" i="5" s="1"/>
  <c r="C485" i="5"/>
  <c r="V485" i="5"/>
  <c r="E485" i="5" s="1"/>
  <c r="C486" i="5"/>
  <c r="V486" i="5" s="1"/>
  <c r="E486" i="5" s="1"/>
  <c r="C487" i="5"/>
  <c r="V487" i="5"/>
  <c r="E487" i="5" s="1"/>
  <c r="X487" i="5" s="1"/>
  <c r="C488" i="5"/>
  <c r="V488" i="5" s="1"/>
  <c r="E488" i="5" s="1"/>
  <c r="C489" i="5"/>
  <c r="V489" i="5"/>
  <c r="E489" i="5" s="1"/>
  <c r="C490" i="5"/>
  <c r="V490" i="5" s="1"/>
  <c r="E490" i="5" s="1"/>
  <c r="C491" i="5"/>
  <c r="V491" i="5"/>
  <c r="E491" i="5" s="1"/>
  <c r="X491" i="5" s="1"/>
  <c r="C492" i="5"/>
  <c r="V492" i="5" s="1"/>
  <c r="E492" i="5" s="1"/>
  <c r="X492" i="5" s="1"/>
  <c r="C493" i="5"/>
  <c r="V493" i="5"/>
  <c r="E493" i="5" s="1"/>
  <c r="X493" i="5" s="1"/>
  <c r="C494" i="5"/>
  <c r="V494" i="5" s="1"/>
  <c r="E494" i="5" s="1"/>
  <c r="X494" i="5" s="1"/>
  <c r="C495" i="5"/>
  <c r="V495" i="5"/>
  <c r="E495" i="5" s="1"/>
  <c r="X495" i="5" s="1"/>
  <c r="C496" i="5"/>
  <c r="V496" i="5" s="1"/>
  <c r="E496" i="5" s="1"/>
  <c r="C497" i="5"/>
  <c r="V497" i="5"/>
  <c r="E497" i="5" s="1"/>
  <c r="C498" i="5"/>
  <c r="V498" i="5" s="1"/>
  <c r="E498" i="5" s="1"/>
  <c r="X498" i="5" s="1"/>
  <c r="C499" i="5"/>
  <c r="V499" i="5"/>
  <c r="E499" i="5" s="1"/>
  <c r="X499" i="5" s="1"/>
  <c r="C500" i="5"/>
  <c r="V500" i="5" s="1"/>
  <c r="E500" i="5" s="1"/>
  <c r="X500" i="5" s="1"/>
  <c r="C501" i="5"/>
  <c r="V501" i="5"/>
  <c r="E501" i="5" s="1"/>
  <c r="C502" i="5"/>
  <c r="V502" i="5" s="1"/>
  <c r="E502" i="5" s="1"/>
  <c r="C503" i="5"/>
  <c r="V503" i="5"/>
  <c r="E503" i="5" s="1"/>
  <c r="C504" i="5"/>
  <c r="V504" i="5" s="1"/>
  <c r="E504" i="5" s="1"/>
  <c r="X504" i="5" s="1"/>
  <c r="C505" i="5"/>
  <c r="V505" i="5"/>
  <c r="E505" i="5" s="1"/>
  <c r="C506" i="5"/>
  <c r="V506" i="5" s="1"/>
  <c r="E506" i="5" s="1"/>
  <c r="C507" i="5"/>
  <c r="V507" i="5"/>
  <c r="E507" i="5" s="1"/>
  <c r="X507" i="5" s="1"/>
  <c r="C508" i="5"/>
  <c r="V508" i="5" s="1"/>
  <c r="E508" i="5" s="1"/>
  <c r="X508" i="5" s="1"/>
  <c r="C509" i="5"/>
  <c r="V509" i="5"/>
  <c r="E509" i="5" s="1"/>
  <c r="X509" i="5" s="1"/>
  <c r="C510" i="5"/>
  <c r="V510" i="5" s="1"/>
  <c r="E510" i="5" s="1"/>
  <c r="X510" i="5" s="1"/>
  <c r="C511" i="5"/>
  <c r="V511" i="5"/>
  <c r="E511" i="5" s="1"/>
  <c r="X511" i="5" s="1"/>
  <c r="C512" i="5"/>
  <c r="V512" i="5" s="1"/>
  <c r="E512" i="5" s="1"/>
  <c r="X512" i="5" s="1"/>
  <c r="C513" i="5"/>
  <c r="V513" i="5"/>
  <c r="E513" i="5" s="1"/>
  <c r="C514" i="5"/>
  <c r="V514" i="5" s="1"/>
  <c r="E514" i="5" s="1"/>
  <c r="X514" i="5" s="1"/>
  <c r="C515" i="5"/>
  <c r="V515" i="5"/>
  <c r="E515" i="5" s="1"/>
  <c r="X515" i="5" s="1"/>
  <c r="C516" i="5"/>
  <c r="V516" i="5" s="1"/>
  <c r="E516" i="5" s="1"/>
  <c r="X516" i="5" s="1"/>
  <c r="C517" i="5"/>
  <c r="V517" i="5"/>
  <c r="E517" i="5" s="1"/>
  <c r="X517" i="5" s="1"/>
  <c r="C518" i="5"/>
  <c r="V518" i="5" s="1"/>
  <c r="E518" i="5" s="1"/>
  <c r="C519" i="5"/>
  <c r="V519" i="5"/>
  <c r="E519" i="5" s="1"/>
  <c r="X519" i="5" s="1"/>
  <c r="C520" i="5"/>
  <c r="V520" i="5" s="1"/>
  <c r="E520" i="5" s="1"/>
  <c r="X520" i="5" s="1"/>
  <c r="C521" i="5"/>
  <c r="V521" i="5"/>
  <c r="E521" i="5" s="1"/>
  <c r="C522" i="5"/>
  <c r="V522" i="5" s="1"/>
  <c r="E522" i="5" s="1"/>
  <c r="C523" i="5"/>
  <c r="V523" i="5"/>
  <c r="E523" i="5" s="1"/>
  <c r="X523" i="5" s="1"/>
  <c r="C524" i="5"/>
  <c r="V524" i="5" s="1"/>
  <c r="E524" i="5" s="1"/>
  <c r="C525" i="5"/>
  <c r="V525" i="5"/>
  <c r="E525" i="5" s="1"/>
  <c r="X525" i="5" s="1"/>
  <c r="C526" i="5"/>
  <c r="V526" i="5" s="1"/>
  <c r="E526" i="5" s="1"/>
  <c r="X526" i="5" s="1"/>
  <c r="C527" i="5"/>
  <c r="V527" i="5"/>
  <c r="E527" i="5" s="1"/>
  <c r="X527" i="5" s="1"/>
  <c r="C528" i="5"/>
  <c r="V528" i="5"/>
  <c r="E528" i="5" s="1"/>
  <c r="X528" i="5" s="1"/>
  <c r="C529" i="5"/>
  <c r="V529" i="5"/>
  <c r="E529" i="5" s="1"/>
  <c r="C530" i="5"/>
  <c r="V530" i="5"/>
  <c r="E530" i="5" s="1"/>
  <c r="X530" i="5" s="1"/>
  <c r="C531" i="5"/>
  <c r="V531" i="5"/>
  <c r="E531" i="5" s="1"/>
  <c r="X531" i="5" s="1"/>
  <c r="C532" i="5"/>
  <c r="V532" i="5"/>
  <c r="E532" i="5" s="1"/>
  <c r="X532" i="5" s="1"/>
  <c r="C533" i="5"/>
  <c r="V533" i="5"/>
  <c r="E533" i="5" s="1"/>
  <c r="C534" i="5"/>
  <c r="V534" i="5"/>
  <c r="E534" i="5" s="1"/>
  <c r="C535" i="5"/>
  <c r="V535" i="5"/>
  <c r="E535" i="5" s="1"/>
  <c r="X535" i="5" s="1"/>
  <c r="C536" i="5"/>
  <c r="V536" i="5"/>
  <c r="E536" i="5" s="1"/>
  <c r="X536" i="5" s="1"/>
  <c r="C537" i="5"/>
  <c r="V537" i="5"/>
  <c r="E537" i="5" s="1"/>
  <c r="C538" i="5"/>
  <c r="V538" i="5"/>
  <c r="E538" i="5" s="1"/>
  <c r="X538" i="5" s="1"/>
  <c r="C539" i="5"/>
  <c r="V539" i="5"/>
  <c r="E539" i="5" s="1"/>
  <c r="X539" i="5" s="1"/>
  <c r="C540" i="5"/>
  <c r="V540" i="5"/>
  <c r="E540" i="5" s="1"/>
  <c r="X540" i="5" s="1"/>
  <c r="C541" i="5"/>
  <c r="V541" i="5"/>
  <c r="E541" i="5" s="1"/>
  <c r="X541" i="5" s="1"/>
  <c r="C542" i="5"/>
  <c r="V542" i="5"/>
  <c r="E542" i="5" s="1"/>
  <c r="X542" i="5" s="1"/>
  <c r="C543" i="5"/>
  <c r="V543" i="5"/>
  <c r="E543" i="5" s="1"/>
  <c r="X543" i="5" s="1"/>
  <c r="C544" i="5"/>
  <c r="V544" i="5"/>
  <c r="E544" i="5" s="1"/>
  <c r="X544" i="5" s="1"/>
  <c r="C545" i="5"/>
  <c r="V545" i="5"/>
  <c r="E545" i="5" s="1"/>
  <c r="C546" i="5"/>
  <c r="V546" i="5"/>
  <c r="E546" i="5" s="1"/>
  <c r="X546" i="5" s="1"/>
  <c r="C547" i="5"/>
  <c r="V547" i="5"/>
  <c r="E547" i="5" s="1"/>
  <c r="X547" i="5" s="1"/>
  <c r="C548" i="5"/>
  <c r="V548" i="5"/>
  <c r="E548" i="5" s="1"/>
  <c r="X548" i="5" s="1"/>
  <c r="C549" i="5"/>
  <c r="V549" i="5"/>
  <c r="E549" i="5" s="1"/>
  <c r="C550" i="5"/>
  <c r="V550" i="5"/>
  <c r="E550" i="5" s="1"/>
  <c r="C551" i="5"/>
  <c r="V551" i="5"/>
  <c r="E551" i="5" s="1"/>
  <c r="X551" i="5" s="1"/>
  <c r="C552" i="5"/>
  <c r="V552" i="5"/>
  <c r="E552" i="5" s="1"/>
  <c r="X552" i="5" s="1"/>
  <c r="C553" i="5"/>
  <c r="V553" i="5"/>
  <c r="E553" i="5" s="1"/>
  <c r="X553" i="5" s="1"/>
  <c r="C554" i="5"/>
  <c r="V554" i="5"/>
  <c r="E554" i="5" s="1"/>
  <c r="C555" i="5"/>
  <c r="V555" i="5"/>
  <c r="E555" i="5" s="1"/>
  <c r="X555" i="5" s="1"/>
  <c r="C556" i="5"/>
  <c r="V556" i="5"/>
  <c r="E556" i="5" s="1"/>
  <c r="C557" i="5"/>
  <c r="V557" i="5"/>
  <c r="E557" i="5" s="1"/>
  <c r="C558" i="5"/>
  <c r="V558" i="5"/>
  <c r="E558" i="5" s="1"/>
  <c r="C559" i="5"/>
  <c r="V559" i="5"/>
  <c r="E559" i="5" s="1"/>
  <c r="X559" i="5" s="1"/>
  <c r="C560" i="5"/>
  <c r="V560" i="5"/>
  <c r="E560" i="5" s="1"/>
  <c r="X560" i="5" s="1"/>
  <c r="C561" i="5"/>
  <c r="V561" i="5"/>
  <c r="E561" i="5" s="1"/>
  <c r="X561" i="5" s="1"/>
  <c r="C562" i="5"/>
  <c r="V562" i="5"/>
  <c r="E562" i="5" s="1"/>
  <c r="X562" i="5" s="1"/>
  <c r="C563" i="5"/>
  <c r="V563" i="5"/>
  <c r="E563" i="5" s="1"/>
  <c r="X563" i="5" s="1"/>
  <c r="C564" i="5"/>
  <c r="V564" i="5"/>
  <c r="E564" i="5" s="1"/>
  <c r="X564" i="5" s="1"/>
  <c r="C565" i="5"/>
  <c r="V565" i="5"/>
  <c r="E565" i="5" s="1"/>
  <c r="X565" i="5" s="1"/>
  <c r="C566" i="5"/>
  <c r="V566" i="5"/>
  <c r="E566" i="5" s="1"/>
  <c r="X566" i="5" s="1"/>
  <c r="C567" i="5"/>
  <c r="V567" i="5"/>
  <c r="E567" i="5" s="1"/>
  <c r="X567" i="5" s="1"/>
  <c r="C568" i="5"/>
  <c r="V568" i="5"/>
  <c r="E568" i="5" s="1"/>
  <c r="X568" i="5" s="1"/>
  <c r="C569" i="5"/>
  <c r="V569" i="5"/>
  <c r="E569" i="5" s="1"/>
  <c r="X569" i="5" s="1"/>
  <c r="C570" i="5"/>
  <c r="V570" i="5"/>
  <c r="E570" i="5" s="1"/>
  <c r="X570" i="5" s="1"/>
  <c r="C571" i="5"/>
  <c r="V571" i="5"/>
  <c r="E571" i="5" s="1"/>
  <c r="X571" i="5" s="1"/>
  <c r="C572" i="5"/>
  <c r="V572" i="5"/>
  <c r="E572" i="5" s="1"/>
  <c r="X572" i="5" s="1"/>
  <c r="C573" i="5"/>
  <c r="V573" i="5"/>
  <c r="E573" i="5" s="1"/>
  <c r="C574" i="5"/>
  <c r="V574" i="5"/>
  <c r="E574" i="5" s="1"/>
  <c r="X574" i="5" s="1"/>
  <c r="C575" i="5"/>
  <c r="V575" i="5"/>
  <c r="E575" i="5" s="1"/>
  <c r="C576" i="5"/>
  <c r="V576" i="5"/>
  <c r="E576" i="5" s="1"/>
  <c r="X576" i="5" s="1"/>
  <c r="C577" i="5"/>
  <c r="V577" i="5"/>
  <c r="E577" i="5" s="1"/>
  <c r="C578" i="5"/>
  <c r="V578" i="5"/>
  <c r="E578" i="5" s="1"/>
  <c r="C579" i="5"/>
  <c r="V579" i="5"/>
  <c r="E579" i="5" s="1"/>
  <c r="X579" i="5" s="1"/>
  <c r="C580" i="5"/>
  <c r="V580" i="5"/>
  <c r="E580" i="5" s="1"/>
  <c r="C581" i="5"/>
  <c r="V581" i="5"/>
  <c r="E581" i="5" s="1"/>
  <c r="C582" i="5"/>
  <c r="V582" i="5"/>
  <c r="E582" i="5" s="1"/>
  <c r="X582" i="5" s="1"/>
  <c r="C583" i="5"/>
  <c r="V583" i="5"/>
  <c r="E583" i="5" s="1"/>
  <c r="X583" i="5" s="1"/>
  <c r="C584" i="5"/>
  <c r="V584" i="5"/>
  <c r="E584" i="5" s="1"/>
  <c r="X584" i="5" s="1"/>
  <c r="C585" i="5"/>
  <c r="V585" i="5"/>
  <c r="E585" i="5" s="1"/>
  <c r="X585" i="5" s="1"/>
  <c r="C586" i="5"/>
  <c r="V586" i="5"/>
  <c r="E586" i="5" s="1"/>
  <c r="X586" i="5" s="1"/>
  <c r="C587" i="5"/>
  <c r="V587" i="5"/>
  <c r="E587" i="5" s="1"/>
  <c r="X587" i="5" s="1"/>
  <c r="C588" i="5"/>
  <c r="V588" i="5"/>
  <c r="E588" i="5" s="1"/>
  <c r="C589" i="5"/>
  <c r="V589" i="5"/>
  <c r="E589" i="5" s="1"/>
  <c r="C590" i="5"/>
  <c r="V590" i="5"/>
  <c r="E590" i="5" s="1"/>
  <c r="X590" i="5" s="1"/>
  <c r="C591" i="5"/>
  <c r="V591" i="5"/>
  <c r="E591" i="5" s="1"/>
  <c r="X591" i="5" s="1"/>
  <c r="C592" i="5"/>
  <c r="V592" i="5"/>
  <c r="E592" i="5" s="1"/>
  <c r="C593" i="5"/>
  <c r="V593" i="5"/>
  <c r="E593" i="5" s="1"/>
  <c r="C594" i="5"/>
  <c r="V594" i="5"/>
  <c r="E594" i="5" s="1"/>
  <c r="X594" i="5" s="1"/>
  <c r="C595" i="5"/>
  <c r="V595" i="5"/>
  <c r="E595" i="5" s="1"/>
  <c r="C596" i="5"/>
  <c r="V596" i="5"/>
  <c r="E596" i="5" s="1"/>
  <c r="C597" i="5"/>
  <c r="V597" i="5"/>
  <c r="E597" i="5" s="1"/>
  <c r="C598" i="5"/>
  <c r="V598" i="5"/>
  <c r="E598" i="5" s="1"/>
  <c r="X598" i="5" s="1"/>
  <c r="C599" i="5"/>
  <c r="V599" i="5"/>
  <c r="E599" i="5" s="1"/>
  <c r="X599" i="5" s="1"/>
  <c r="C600" i="5"/>
  <c r="V600" i="5"/>
  <c r="E600" i="5" s="1"/>
  <c r="X600" i="5" s="1"/>
  <c r="C601" i="5"/>
  <c r="V601" i="5"/>
  <c r="E601" i="5" s="1"/>
  <c r="C602" i="5"/>
  <c r="V602" i="5"/>
  <c r="E602" i="5" s="1"/>
  <c r="C603" i="5"/>
  <c r="V603" i="5"/>
  <c r="E603" i="5" s="1"/>
  <c r="X603" i="5" s="1"/>
  <c r="C604" i="5"/>
  <c r="V604" i="5"/>
  <c r="E604" i="5" s="1"/>
  <c r="X604" i="5" s="1"/>
  <c r="C605" i="5"/>
  <c r="V605" i="5"/>
  <c r="E605" i="5" s="1"/>
  <c r="C606" i="5"/>
  <c r="V606" i="5"/>
  <c r="E606" i="5" s="1"/>
  <c r="X606" i="5" s="1"/>
  <c r="C607" i="5"/>
  <c r="V607" i="5"/>
  <c r="E607" i="5" s="1"/>
  <c r="X607" i="5" s="1"/>
  <c r="C608" i="5"/>
  <c r="V608" i="5"/>
  <c r="E608" i="5" s="1"/>
  <c r="C609" i="5"/>
  <c r="V609" i="5"/>
  <c r="E609" i="5" s="1"/>
  <c r="C610" i="5"/>
  <c r="V610" i="5"/>
  <c r="E610" i="5" s="1"/>
  <c r="X610" i="5" s="1"/>
  <c r="C611" i="5"/>
  <c r="V611" i="5"/>
  <c r="E611" i="5" s="1"/>
  <c r="X611" i="5" s="1"/>
  <c r="C612" i="5"/>
  <c r="V612" i="5"/>
  <c r="E612" i="5" s="1"/>
  <c r="X612" i="5" s="1"/>
  <c r="C613" i="5"/>
  <c r="V613" i="5"/>
  <c r="E613" i="5" s="1"/>
  <c r="C614" i="5"/>
  <c r="V614" i="5"/>
  <c r="E614" i="5" s="1"/>
  <c r="X614" i="5" s="1"/>
  <c r="C615" i="5"/>
  <c r="V615" i="5"/>
  <c r="E615" i="5" s="1"/>
  <c r="C616" i="5"/>
  <c r="V616" i="5"/>
  <c r="E616" i="5" s="1"/>
  <c r="X616" i="5" s="1"/>
  <c r="C617" i="5"/>
  <c r="V617" i="5"/>
  <c r="E617" i="5" s="1"/>
  <c r="C618" i="5"/>
  <c r="V618" i="5"/>
  <c r="E618" i="5" s="1"/>
  <c r="X618" i="5" s="1"/>
  <c r="C619" i="5"/>
  <c r="V619" i="5"/>
  <c r="E619" i="5" s="1"/>
  <c r="X619" i="5" s="1"/>
  <c r="C620" i="5"/>
  <c r="V620" i="5"/>
  <c r="E620" i="5" s="1"/>
  <c r="X620" i="5" s="1"/>
  <c r="C621" i="5"/>
  <c r="V621" i="5"/>
  <c r="E621" i="5" s="1"/>
  <c r="X621" i="5" s="1"/>
  <c r="C622" i="5"/>
  <c r="V622" i="5"/>
  <c r="E622" i="5" s="1"/>
  <c r="X622" i="5" s="1"/>
  <c r="C623" i="5"/>
  <c r="V623" i="5"/>
  <c r="E623" i="5" s="1"/>
  <c r="C624" i="5"/>
  <c r="V624" i="5"/>
  <c r="E624" i="5" s="1"/>
  <c r="X624" i="5" s="1"/>
  <c r="C625" i="5"/>
  <c r="V625" i="5"/>
  <c r="E625" i="5" s="1"/>
  <c r="C626" i="5"/>
  <c r="V626" i="5"/>
  <c r="E626" i="5" s="1"/>
  <c r="X626" i="5" s="1"/>
  <c r="C627" i="5"/>
  <c r="V627" i="5"/>
  <c r="E627" i="5" s="1"/>
  <c r="X627" i="5" s="1"/>
  <c r="C628" i="5"/>
  <c r="V628" i="5"/>
  <c r="E628" i="5" s="1"/>
  <c r="X628" i="5" s="1"/>
  <c r="C629" i="5"/>
  <c r="V629" i="5"/>
  <c r="E629" i="5" s="1"/>
  <c r="C630" i="5"/>
  <c r="V630" i="5"/>
  <c r="E630" i="5" s="1"/>
  <c r="X630" i="5" s="1"/>
  <c r="C631" i="5"/>
  <c r="V631" i="5"/>
  <c r="E631" i="5" s="1"/>
  <c r="C632" i="5"/>
  <c r="V632" i="5"/>
  <c r="E632" i="5" s="1"/>
  <c r="X632" i="5" s="1"/>
  <c r="C633" i="5"/>
  <c r="V633" i="5"/>
  <c r="E633" i="5" s="1"/>
  <c r="C634" i="5"/>
  <c r="V634" i="5"/>
  <c r="E634" i="5" s="1"/>
  <c r="X634" i="5" s="1"/>
  <c r="C635" i="5"/>
  <c r="V635" i="5"/>
  <c r="E635" i="5" s="1"/>
  <c r="X635" i="5" s="1"/>
  <c r="C636" i="5"/>
  <c r="V636" i="5"/>
  <c r="E636" i="5" s="1"/>
  <c r="X636" i="5" s="1"/>
  <c r="C637" i="5"/>
  <c r="V637" i="5"/>
  <c r="E637" i="5" s="1"/>
  <c r="C638" i="5"/>
  <c r="V638" i="5"/>
  <c r="E638" i="5" s="1"/>
  <c r="X638" i="5" s="1"/>
  <c r="C639" i="5"/>
  <c r="V639" i="5"/>
  <c r="E639" i="5" s="1"/>
  <c r="C640" i="5"/>
  <c r="V640" i="5"/>
  <c r="E640" i="5" s="1"/>
  <c r="X640" i="5" s="1"/>
  <c r="C641" i="5"/>
  <c r="V641" i="5"/>
  <c r="E641" i="5" s="1"/>
  <c r="C642" i="5"/>
  <c r="V642" i="5"/>
  <c r="E642" i="5" s="1"/>
  <c r="X642" i="5" s="1"/>
  <c r="C643" i="5"/>
  <c r="V643" i="5"/>
  <c r="E643" i="5" s="1"/>
  <c r="X643" i="5" s="1"/>
  <c r="C644" i="5"/>
  <c r="V644" i="5"/>
  <c r="E644" i="5" s="1"/>
  <c r="X644" i="5" s="1"/>
  <c r="C645" i="5"/>
  <c r="V645" i="5"/>
  <c r="E645" i="5" s="1"/>
  <c r="C646" i="5"/>
  <c r="V646" i="5"/>
  <c r="E646" i="5" s="1"/>
  <c r="X646" i="5" s="1"/>
  <c r="C647" i="5"/>
  <c r="V647" i="5"/>
  <c r="E647" i="5" s="1"/>
  <c r="C648" i="5"/>
  <c r="V648" i="5"/>
  <c r="E648" i="5" s="1"/>
  <c r="X648" i="5" s="1"/>
  <c r="C649" i="5"/>
  <c r="V649" i="5"/>
  <c r="E649" i="5" s="1"/>
  <c r="X649" i="5" s="1"/>
  <c r="C650" i="5"/>
  <c r="V650" i="5"/>
  <c r="E650" i="5" s="1"/>
  <c r="C651" i="5"/>
  <c r="V651" i="5"/>
  <c r="E651" i="5" s="1"/>
  <c r="X651" i="5" s="1"/>
  <c r="C652" i="5"/>
  <c r="V652" i="5"/>
  <c r="E652" i="5" s="1"/>
  <c r="X652" i="5" s="1"/>
  <c r="C653" i="5"/>
  <c r="V653" i="5"/>
  <c r="E653" i="5" s="1"/>
  <c r="X653" i="5" s="1"/>
  <c r="C654" i="5"/>
  <c r="V654" i="5"/>
  <c r="E654" i="5" s="1"/>
  <c r="X654" i="5" s="1"/>
  <c r="C655" i="5"/>
  <c r="V655" i="5"/>
  <c r="E655" i="5" s="1"/>
  <c r="C656" i="5"/>
  <c r="V656" i="5"/>
  <c r="E656" i="5" s="1"/>
  <c r="X656" i="5" s="1"/>
  <c r="C657" i="5"/>
  <c r="V657" i="5"/>
  <c r="E657" i="5" s="1"/>
  <c r="C658" i="5"/>
  <c r="V658" i="5"/>
  <c r="E658" i="5" s="1"/>
  <c r="X658" i="5" s="1"/>
  <c r="C659" i="5"/>
  <c r="V659" i="5"/>
  <c r="E659" i="5" s="1"/>
  <c r="X659" i="5" s="1"/>
  <c r="C660" i="5"/>
  <c r="V660" i="5"/>
  <c r="E660" i="5" s="1"/>
  <c r="X660" i="5" s="1"/>
  <c r="C661" i="5"/>
  <c r="V661" i="5"/>
  <c r="E661" i="5" s="1"/>
  <c r="X661" i="5" s="1"/>
  <c r="C662" i="5"/>
  <c r="V662" i="5"/>
  <c r="E662" i="5" s="1"/>
  <c r="X662" i="5" s="1"/>
  <c r="C663" i="5"/>
  <c r="V663" i="5"/>
  <c r="E663" i="5" s="1"/>
  <c r="C664" i="5"/>
  <c r="V664" i="5"/>
  <c r="E664" i="5" s="1"/>
  <c r="X664" i="5" s="1"/>
  <c r="C665" i="5"/>
  <c r="V665" i="5"/>
  <c r="E665" i="5" s="1"/>
  <c r="X665" i="5" s="1"/>
  <c r="C666" i="5"/>
  <c r="V666" i="5"/>
  <c r="E666" i="5" s="1"/>
  <c r="X666" i="5" s="1"/>
  <c r="C667" i="5"/>
  <c r="V667" i="5"/>
  <c r="E667" i="5" s="1"/>
  <c r="X667" i="5" s="1"/>
  <c r="C668" i="5"/>
  <c r="V668" i="5"/>
  <c r="E668" i="5" s="1"/>
  <c r="X668" i="5" s="1"/>
  <c r="C669" i="5"/>
  <c r="V669" i="5"/>
  <c r="E669" i="5" s="1"/>
  <c r="C670" i="5"/>
  <c r="V670" i="5"/>
  <c r="E670" i="5" s="1"/>
  <c r="C671" i="5"/>
  <c r="V671" i="5"/>
  <c r="E671" i="5" s="1"/>
  <c r="C672" i="5"/>
  <c r="V672" i="5"/>
  <c r="E672" i="5" s="1"/>
  <c r="X672" i="5" s="1"/>
  <c r="C673" i="5"/>
  <c r="V673" i="5"/>
  <c r="E673" i="5" s="1"/>
  <c r="C674" i="5"/>
  <c r="V674" i="5"/>
  <c r="E674" i="5" s="1"/>
  <c r="X674" i="5" s="1"/>
  <c r="C675" i="5"/>
  <c r="V675" i="5"/>
  <c r="E675" i="5" s="1"/>
  <c r="C676" i="5"/>
  <c r="V676" i="5"/>
  <c r="E676" i="5" s="1"/>
  <c r="X676" i="5" s="1"/>
  <c r="C677" i="5"/>
  <c r="V677" i="5"/>
  <c r="E677" i="5" s="1"/>
  <c r="X677" i="5" s="1"/>
  <c r="C678" i="5"/>
  <c r="V678" i="5"/>
  <c r="E678" i="5" s="1"/>
  <c r="X678" i="5" s="1"/>
  <c r="C679" i="5"/>
  <c r="V679" i="5"/>
  <c r="E679" i="5" s="1"/>
  <c r="X679" i="5" s="1"/>
  <c r="C680" i="5"/>
  <c r="V680" i="5"/>
  <c r="E680" i="5" s="1"/>
  <c r="C681" i="5"/>
  <c r="V681" i="5"/>
  <c r="E681" i="5" s="1"/>
  <c r="X681" i="5" s="1"/>
  <c r="C682" i="5"/>
  <c r="V682" i="5"/>
  <c r="E682" i="5" s="1"/>
  <c r="X682" i="5" s="1"/>
  <c r="C683" i="5"/>
  <c r="V683" i="5"/>
  <c r="E683" i="5" s="1"/>
  <c r="X683" i="5" s="1"/>
  <c r="C684" i="5"/>
  <c r="V684" i="5"/>
  <c r="E684" i="5" s="1"/>
  <c r="C685" i="5"/>
  <c r="V685" i="5"/>
  <c r="E685" i="5" s="1"/>
  <c r="X685" i="5" s="1"/>
  <c r="C686" i="5"/>
  <c r="V686" i="5"/>
  <c r="E686" i="5" s="1"/>
  <c r="X686" i="5" s="1"/>
  <c r="C687" i="5"/>
  <c r="V687" i="5"/>
  <c r="E687" i="5" s="1"/>
  <c r="X687" i="5" s="1"/>
  <c r="C688" i="5"/>
  <c r="V688" i="5"/>
  <c r="E688" i="5" s="1"/>
  <c r="X688" i="5" s="1"/>
  <c r="C689" i="5"/>
  <c r="V689" i="5"/>
  <c r="E689" i="5" s="1"/>
  <c r="X689" i="5" s="1"/>
  <c r="C690" i="5"/>
  <c r="V690" i="5"/>
  <c r="E690" i="5" s="1"/>
  <c r="X690" i="5" s="1"/>
  <c r="C691" i="5"/>
  <c r="V691" i="5"/>
  <c r="E691" i="5" s="1"/>
  <c r="X691" i="5" s="1"/>
  <c r="C692" i="5"/>
  <c r="V692" i="5"/>
  <c r="E692" i="5" s="1"/>
  <c r="X692" i="5" s="1"/>
  <c r="C693" i="5"/>
  <c r="V693" i="5"/>
  <c r="E693" i="5" s="1"/>
  <c r="X693" i="5" s="1"/>
  <c r="C694" i="5"/>
  <c r="V694" i="5"/>
  <c r="E694" i="5" s="1"/>
  <c r="X694" i="5" s="1"/>
  <c r="C695" i="5"/>
  <c r="V695" i="5"/>
  <c r="E695" i="5" s="1"/>
  <c r="C696" i="5"/>
  <c r="V696" i="5"/>
  <c r="E696" i="5" s="1"/>
  <c r="X696" i="5" s="1"/>
  <c r="C697" i="5"/>
  <c r="V697" i="5"/>
  <c r="E697" i="5" s="1"/>
  <c r="X697" i="5" s="1"/>
  <c r="C698" i="5"/>
  <c r="V698" i="5"/>
  <c r="E698" i="5" s="1"/>
  <c r="X698" i="5" s="1"/>
  <c r="C699" i="5"/>
  <c r="V699" i="5"/>
  <c r="E699" i="5" s="1"/>
  <c r="X699" i="5" s="1"/>
  <c r="C700" i="5"/>
  <c r="V700" i="5"/>
  <c r="E700" i="5" s="1"/>
  <c r="X700" i="5" s="1"/>
  <c r="C701" i="5"/>
  <c r="V701" i="5"/>
  <c r="E701" i="5" s="1"/>
  <c r="X701" i="5" s="1"/>
  <c r="C702" i="5"/>
  <c r="V702" i="5"/>
  <c r="E702" i="5" s="1"/>
  <c r="X702" i="5" s="1"/>
  <c r="C703" i="5"/>
  <c r="V703" i="5"/>
  <c r="E703" i="5" s="1"/>
  <c r="C704" i="5"/>
  <c r="V704" i="5"/>
  <c r="E704" i="5" s="1"/>
  <c r="X704" i="5" s="1"/>
  <c r="C705" i="5"/>
  <c r="V705" i="5"/>
  <c r="E705" i="5" s="1"/>
  <c r="X705" i="5" s="1"/>
  <c r="C706" i="5"/>
  <c r="V706" i="5"/>
  <c r="E706" i="5" s="1"/>
  <c r="X706" i="5" s="1"/>
  <c r="C707" i="5"/>
  <c r="V707" i="5"/>
  <c r="E707" i="5" s="1"/>
  <c r="X707" i="5" s="1"/>
  <c r="C708" i="5"/>
  <c r="V708" i="5"/>
  <c r="E708" i="5" s="1"/>
  <c r="X708" i="5" s="1"/>
  <c r="C709" i="5"/>
  <c r="V709" i="5"/>
  <c r="E709" i="5" s="1"/>
  <c r="X709" i="5" s="1"/>
  <c r="C710" i="5"/>
  <c r="V710" i="5"/>
  <c r="E710" i="5" s="1"/>
  <c r="C711" i="5"/>
  <c r="V711" i="5"/>
  <c r="E711" i="5" s="1"/>
  <c r="X711" i="5" s="1"/>
  <c r="C712" i="5"/>
  <c r="V712" i="5"/>
  <c r="E712" i="5" s="1"/>
  <c r="X712" i="5" s="1"/>
  <c r="C713" i="5"/>
  <c r="V713" i="5"/>
  <c r="E713" i="5" s="1"/>
  <c r="X713" i="5" s="1"/>
  <c r="C714" i="5"/>
  <c r="V714" i="5"/>
  <c r="E714" i="5" s="1"/>
  <c r="X714" i="5" s="1"/>
  <c r="C715" i="5"/>
  <c r="V715" i="5"/>
  <c r="E715" i="5" s="1"/>
  <c r="X715" i="5" s="1"/>
  <c r="C716" i="5"/>
  <c r="V716" i="5"/>
  <c r="E716" i="5" s="1"/>
  <c r="X716" i="5" s="1"/>
  <c r="C717" i="5"/>
  <c r="V717" i="5"/>
  <c r="E717" i="5" s="1"/>
  <c r="X717" i="5" s="1"/>
  <c r="C718" i="5"/>
  <c r="V718" i="5"/>
  <c r="E718" i="5" s="1"/>
  <c r="X718" i="5" s="1"/>
  <c r="C719" i="5"/>
  <c r="V719" i="5"/>
  <c r="E719" i="5" s="1"/>
  <c r="X719" i="5" s="1"/>
  <c r="C720" i="5"/>
  <c r="V720" i="5"/>
  <c r="E720" i="5" s="1"/>
  <c r="X720" i="5" s="1"/>
  <c r="C721" i="5"/>
  <c r="V721" i="5"/>
  <c r="E721" i="5" s="1"/>
  <c r="X721" i="5" s="1"/>
  <c r="C722" i="5"/>
  <c r="V722" i="5"/>
  <c r="E722" i="5" s="1"/>
  <c r="X722" i="5" s="1"/>
  <c r="C723" i="5"/>
  <c r="V723" i="5"/>
  <c r="E723" i="5" s="1"/>
  <c r="X723" i="5" s="1"/>
  <c r="C724" i="5"/>
  <c r="V724" i="5"/>
  <c r="E724" i="5" s="1"/>
  <c r="X724" i="5" s="1"/>
  <c r="C725" i="5"/>
  <c r="V725" i="5"/>
  <c r="E725" i="5" s="1"/>
  <c r="X725" i="5" s="1"/>
  <c r="C726" i="5"/>
  <c r="V726" i="5"/>
  <c r="E726" i="5" s="1"/>
  <c r="X726" i="5" s="1"/>
  <c r="C727" i="5"/>
  <c r="V727" i="5"/>
  <c r="E727" i="5" s="1"/>
  <c r="X727" i="5" s="1"/>
  <c r="C728" i="5"/>
  <c r="V728" i="5"/>
  <c r="E728" i="5" s="1"/>
  <c r="X728" i="5" s="1"/>
  <c r="C729" i="5"/>
  <c r="V729" i="5"/>
  <c r="E729" i="5" s="1"/>
  <c r="X729" i="5" s="1"/>
  <c r="C730" i="5"/>
  <c r="V730" i="5"/>
  <c r="E730" i="5" s="1"/>
  <c r="X730" i="5" s="1"/>
  <c r="C731" i="5"/>
  <c r="V731" i="5"/>
  <c r="E731" i="5" s="1"/>
  <c r="X731" i="5" s="1"/>
  <c r="C732" i="5"/>
  <c r="V732" i="5"/>
  <c r="E732" i="5" s="1"/>
  <c r="X732" i="5" s="1"/>
  <c r="C733" i="5"/>
  <c r="V733" i="5"/>
  <c r="E733" i="5" s="1"/>
  <c r="X733" i="5" s="1"/>
  <c r="C734" i="5"/>
  <c r="V734" i="5"/>
  <c r="E734" i="5" s="1"/>
  <c r="X734" i="5" s="1"/>
  <c r="C735" i="5"/>
  <c r="V735" i="5"/>
  <c r="E735" i="5" s="1"/>
  <c r="X735" i="5" s="1"/>
  <c r="C736" i="5"/>
  <c r="V736" i="5"/>
  <c r="E736" i="5" s="1"/>
  <c r="X736" i="5" s="1"/>
  <c r="C737" i="5"/>
  <c r="V737" i="5"/>
  <c r="E737" i="5" s="1"/>
  <c r="X737" i="5" s="1"/>
  <c r="C738" i="5"/>
  <c r="V738" i="5"/>
  <c r="E738" i="5" s="1"/>
  <c r="X738" i="5" s="1"/>
  <c r="C739" i="5"/>
  <c r="V739" i="5"/>
  <c r="E739" i="5" s="1"/>
  <c r="X739" i="5" s="1"/>
  <c r="C740" i="5"/>
  <c r="V740" i="5"/>
  <c r="E740" i="5" s="1"/>
  <c r="X740" i="5" s="1"/>
  <c r="C741" i="5"/>
  <c r="V741" i="5"/>
  <c r="E741" i="5" s="1"/>
  <c r="X741" i="5" s="1"/>
  <c r="C742" i="5"/>
  <c r="V742" i="5"/>
  <c r="E742" i="5" s="1"/>
  <c r="X742" i="5" s="1"/>
  <c r="C743" i="5"/>
  <c r="V743" i="5"/>
  <c r="E743" i="5" s="1"/>
  <c r="X743" i="5" s="1"/>
  <c r="C744" i="5"/>
  <c r="V744" i="5"/>
  <c r="E744" i="5" s="1"/>
  <c r="X744" i="5" s="1"/>
  <c r="C745" i="5"/>
  <c r="V745" i="5"/>
  <c r="E745" i="5" s="1"/>
  <c r="X745" i="5" s="1"/>
  <c r="C746" i="5"/>
  <c r="V746" i="5"/>
  <c r="E746" i="5" s="1"/>
  <c r="X746" i="5" s="1"/>
  <c r="C747" i="5"/>
  <c r="V747" i="5"/>
  <c r="E747" i="5" s="1"/>
  <c r="X747" i="5" s="1"/>
  <c r="C748" i="5"/>
  <c r="V748" i="5"/>
  <c r="E748" i="5" s="1"/>
  <c r="X748" i="5" s="1"/>
  <c r="C749" i="5"/>
  <c r="V749" i="5"/>
  <c r="E749" i="5" s="1"/>
  <c r="C750" i="5"/>
  <c r="V750" i="5"/>
  <c r="E750" i="5" s="1"/>
  <c r="C751" i="5"/>
  <c r="V751" i="5"/>
  <c r="E751" i="5" s="1"/>
  <c r="X751" i="5" s="1"/>
  <c r="C752" i="5"/>
  <c r="V752" i="5"/>
  <c r="E752" i="5" s="1"/>
  <c r="X752" i="5" s="1"/>
  <c r="C753" i="5"/>
  <c r="V753" i="5"/>
  <c r="E753" i="5" s="1"/>
  <c r="X753" i="5" s="1"/>
  <c r="C754" i="5"/>
  <c r="V754" i="5"/>
  <c r="E754" i="5" s="1"/>
  <c r="X754" i="5" s="1"/>
  <c r="C755" i="5"/>
  <c r="V755" i="5"/>
  <c r="E755" i="5" s="1"/>
  <c r="X755" i="5" s="1"/>
  <c r="C756" i="5"/>
  <c r="V756" i="5"/>
  <c r="E756" i="5" s="1"/>
  <c r="X756" i="5" s="1"/>
  <c r="C757" i="5"/>
  <c r="V757" i="5"/>
  <c r="E757" i="5" s="1"/>
  <c r="C758" i="5"/>
  <c r="V758" i="5"/>
  <c r="E758" i="5" s="1"/>
  <c r="X758" i="5" s="1"/>
  <c r="C759" i="5"/>
  <c r="V759" i="5"/>
  <c r="E759" i="5" s="1"/>
  <c r="X759" i="5" s="1"/>
  <c r="C760" i="5"/>
  <c r="V760" i="5"/>
  <c r="E760" i="5" s="1"/>
  <c r="X760" i="5" s="1"/>
  <c r="C761" i="5"/>
  <c r="V761" i="5"/>
  <c r="E761" i="5" s="1"/>
  <c r="X761" i="5" s="1"/>
  <c r="C762" i="5"/>
  <c r="V762" i="5"/>
  <c r="E762" i="5" s="1"/>
  <c r="X762" i="5" s="1"/>
  <c r="C763" i="5"/>
  <c r="V763" i="5"/>
  <c r="E763" i="5" s="1"/>
  <c r="X763" i="5" s="1"/>
  <c r="C764" i="5"/>
  <c r="V764" i="5"/>
  <c r="E764" i="5" s="1"/>
  <c r="X764" i="5" s="1"/>
  <c r="C765" i="5"/>
  <c r="V765" i="5"/>
  <c r="E765" i="5" s="1"/>
  <c r="X765" i="5" s="1"/>
  <c r="C766" i="5"/>
  <c r="V766" i="5"/>
  <c r="E766" i="5" s="1"/>
  <c r="C767" i="5"/>
  <c r="V767" i="5"/>
  <c r="E767" i="5" s="1"/>
  <c r="X767" i="5" s="1"/>
  <c r="C768" i="5"/>
  <c r="V768" i="5"/>
  <c r="E768" i="5" s="1"/>
  <c r="X768" i="5" s="1"/>
  <c r="C769" i="5"/>
  <c r="V769" i="5"/>
  <c r="E769" i="5" s="1"/>
  <c r="X769" i="5" s="1"/>
  <c r="C770" i="5"/>
  <c r="V770" i="5"/>
  <c r="E770" i="5" s="1"/>
  <c r="X770" i="5" s="1"/>
  <c r="C771" i="5"/>
  <c r="V771" i="5"/>
  <c r="E771" i="5" s="1"/>
  <c r="X771" i="5" s="1"/>
  <c r="C772" i="5"/>
  <c r="V772" i="5"/>
  <c r="E772" i="5" s="1"/>
  <c r="X772" i="5" s="1"/>
  <c r="C773" i="5"/>
  <c r="V773" i="5"/>
  <c r="E773" i="5" s="1"/>
  <c r="X773" i="5" s="1"/>
  <c r="C774" i="5"/>
  <c r="V774" i="5"/>
  <c r="E774" i="5" s="1"/>
  <c r="C775" i="5"/>
  <c r="V775" i="5"/>
  <c r="E775" i="5" s="1"/>
  <c r="C776" i="5"/>
  <c r="V776" i="5"/>
  <c r="E776" i="5" s="1"/>
  <c r="X776" i="5" s="1"/>
  <c r="C777" i="5"/>
  <c r="V777" i="5"/>
  <c r="E777" i="5" s="1"/>
  <c r="X777" i="5" s="1"/>
  <c r="C778" i="5"/>
  <c r="V778" i="5"/>
  <c r="E778" i="5" s="1"/>
  <c r="X778" i="5" s="1"/>
  <c r="C779" i="5"/>
  <c r="V779" i="5"/>
  <c r="E779" i="5" s="1"/>
  <c r="X779" i="5" s="1"/>
  <c r="C780" i="5"/>
  <c r="V780" i="5"/>
  <c r="E780" i="5" s="1"/>
  <c r="X780" i="5" s="1"/>
  <c r="C781" i="5"/>
  <c r="V781" i="5"/>
  <c r="E781" i="5" s="1"/>
  <c r="X781" i="5" s="1"/>
  <c r="C782" i="5"/>
  <c r="V782" i="5"/>
  <c r="E782" i="5" s="1"/>
  <c r="X782" i="5" s="1"/>
  <c r="C783" i="5"/>
  <c r="V783" i="5"/>
  <c r="E783" i="5" s="1"/>
  <c r="C784" i="5"/>
  <c r="V784" i="5"/>
  <c r="E784" i="5" s="1"/>
  <c r="X784" i="5" s="1"/>
  <c r="C785" i="5"/>
  <c r="V785" i="5"/>
  <c r="E785" i="5" s="1"/>
  <c r="X785" i="5" s="1"/>
  <c r="C786" i="5"/>
  <c r="V786" i="5"/>
  <c r="E786" i="5" s="1"/>
  <c r="X786" i="5" s="1"/>
  <c r="C787" i="5"/>
  <c r="V787" i="5"/>
  <c r="E787" i="5" s="1"/>
  <c r="X787" i="5" s="1"/>
  <c r="C788" i="5"/>
  <c r="V788" i="5"/>
  <c r="E788" i="5" s="1"/>
  <c r="X788" i="5" s="1"/>
  <c r="C789" i="5"/>
  <c r="V789" i="5"/>
  <c r="E789" i="5" s="1"/>
  <c r="X789" i="5" s="1"/>
  <c r="C790" i="5"/>
  <c r="V790" i="5"/>
  <c r="E790" i="5" s="1"/>
  <c r="X790" i="5" s="1"/>
  <c r="C791" i="5"/>
  <c r="V791" i="5"/>
  <c r="E791" i="5" s="1"/>
  <c r="X791" i="5" s="1"/>
  <c r="C792" i="5"/>
  <c r="V792" i="5"/>
  <c r="E792" i="5" s="1"/>
  <c r="X792" i="5" s="1"/>
  <c r="C793" i="5"/>
  <c r="V793" i="5"/>
  <c r="E793" i="5" s="1"/>
  <c r="X793" i="5" s="1"/>
  <c r="C794" i="5"/>
  <c r="V794" i="5"/>
  <c r="E794" i="5" s="1"/>
  <c r="C795" i="5"/>
  <c r="V795" i="5"/>
  <c r="E795" i="5" s="1"/>
  <c r="X795" i="5" s="1"/>
  <c r="C796" i="5"/>
  <c r="V796" i="5"/>
  <c r="E796" i="5" s="1"/>
  <c r="X796" i="5" s="1"/>
  <c r="C797" i="5"/>
  <c r="V797" i="5"/>
  <c r="E797" i="5" s="1"/>
  <c r="X797" i="5" s="1"/>
  <c r="C798" i="5"/>
  <c r="V798" i="5"/>
  <c r="E798" i="5" s="1"/>
  <c r="X798" i="5" s="1"/>
  <c r="C799" i="5"/>
  <c r="V799" i="5"/>
  <c r="E799" i="5" s="1"/>
  <c r="X799" i="5" s="1"/>
  <c r="C800" i="5"/>
  <c r="V800" i="5"/>
  <c r="E800" i="5" s="1"/>
  <c r="X800" i="5" s="1"/>
  <c r="C801" i="5"/>
  <c r="V801" i="5"/>
  <c r="E801" i="5" s="1"/>
  <c r="X801" i="5" s="1"/>
  <c r="C802" i="5"/>
  <c r="V802" i="5"/>
  <c r="E802" i="5" s="1"/>
  <c r="X802" i="5" s="1"/>
  <c r="C803" i="5"/>
  <c r="V803" i="5"/>
  <c r="E803" i="5" s="1"/>
  <c r="X803" i="5" s="1"/>
  <c r="C804" i="5"/>
  <c r="V804" i="5"/>
  <c r="E804" i="5" s="1"/>
  <c r="X804" i="5" s="1"/>
  <c r="C805" i="5"/>
  <c r="V805" i="5"/>
  <c r="E805" i="5" s="1"/>
  <c r="X805" i="5" s="1"/>
  <c r="C806" i="5"/>
  <c r="V806" i="5"/>
  <c r="E806" i="5" s="1"/>
  <c r="X806" i="5" s="1"/>
  <c r="C807" i="5"/>
  <c r="V807" i="5"/>
  <c r="E807" i="5" s="1"/>
  <c r="X807" i="5" s="1"/>
  <c r="C808" i="5"/>
  <c r="V808" i="5"/>
  <c r="E808" i="5" s="1"/>
  <c r="C809" i="5"/>
  <c r="V809" i="5"/>
  <c r="E809" i="5" s="1"/>
  <c r="X809" i="5" s="1"/>
  <c r="C810" i="5"/>
  <c r="V810" i="5"/>
  <c r="E810" i="5" s="1"/>
  <c r="X810" i="5" s="1"/>
  <c r="C811" i="5"/>
  <c r="V811" i="5"/>
  <c r="E811" i="5" s="1"/>
  <c r="C812" i="5"/>
  <c r="V812" i="5"/>
  <c r="E812" i="5" s="1"/>
  <c r="X812" i="5" s="1"/>
  <c r="C813" i="5"/>
  <c r="V813" i="5"/>
  <c r="E813" i="5" s="1"/>
  <c r="X813" i="5" s="1"/>
  <c r="C814" i="5"/>
  <c r="V814" i="5"/>
  <c r="E814" i="5" s="1"/>
  <c r="X814" i="5" s="1"/>
  <c r="C815" i="5"/>
  <c r="V815" i="5"/>
  <c r="E815" i="5" s="1"/>
  <c r="X815" i="5" s="1"/>
  <c r="C816" i="5"/>
  <c r="V816" i="5"/>
  <c r="E816" i="5" s="1"/>
  <c r="X816" i="5" s="1"/>
  <c r="C817" i="5"/>
  <c r="V817" i="5"/>
  <c r="E817" i="5" s="1"/>
  <c r="X817" i="5" s="1"/>
  <c r="C818" i="5"/>
  <c r="V818" i="5"/>
  <c r="E818" i="5" s="1"/>
  <c r="C819" i="5"/>
  <c r="V819" i="5"/>
  <c r="E819" i="5" s="1"/>
  <c r="X819" i="5" s="1"/>
  <c r="C820" i="5"/>
  <c r="V820" i="5"/>
  <c r="E820" i="5" s="1"/>
  <c r="X820" i="5" s="1"/>
  <c r="C821" i="5"/>
  <c r="V821" i="5"/>
  <c r="E821" i="5" s="1"/>
  <c r="X821" i="5" s="1"/>
  <c r="C822" i="5"/>
  <c r="V822" i="5"/>
  <c r="E822" i="5" s="1"/>
  <c r="X822" i="5" s="1"/>
  <c r="C823" i="5"/>
  <c r="V823" i="5"/>
  <c r="E823" i="5" s="1"/>
  <c r="X823" i="5" s="1"/>
  <c r="C824" i="5"/>
  <c r="V824" i="5"/>
  <c r="E824" i="5" s="1"/>
  <c r="X824" i="5" s="1"/>
  <c r="C825" i="5"/>
  <c r="V825" i="5"/>
  <c r="E825" i="5" s="1"/>
  <c r="X825" i="5" s="1"/>
  <c r="C826" i="5"/>
  <c r="V826" i="5"/>
  <c r="E826" i="5" s="1"/>
  <c r="X826" i="5" s="1"/>
  <c r="C827" i="5"/>
  <c r="V827" i="5"/>
  <c r="E827" i="5" s="1"/>
  <c r="X827" i="5" s="1"/>
  <c r="C828" i="5"/>
  <c r="V828" i="5"/>
  <c r="E828" i="5" s="1"/>
  <c r="X828" i="5" s="1"/>
  <c r="C829" i="5"/>
  <c r="V829" i="5"/>
  <c r="E829" i="5" s="1"/>
  <c r="C830" i="5"/>
  <c r="V830" i="5"/>
  <c r="E830" i="5" s="1"/>
  <c r="X830" i="5" s="1"/>
  <c r="C831" i="5"/>
  <c r="V831" i="5"/>
  <c r="E831" i="5" s="1"/>
  <c r="X831" i="5" s="1"/>
  <c r="C832" i="5"/>
  <c r="V832" i="5"/>
  <c r="E832" i="5" s="1"/>
  <c r="X832" i="5" s="1"/>
  <c r="C833" i="5"/>
  <c r="V833" i="5"/>
  <c r="E833" i="5" s="1"/>
  <c r="C834" i="5"/>
  <c r="V834" i="5"/>
  <c r="E834" i="5" s="1"/>
  <c r="X834" i="5" s="1"/>
  <c r="C835" i="5"/>
  <c r="V835" i="5"/>
  <c r="E835" i="5" s="1"/>
  <c r="X835" i="5" s="1"/>
  <c r="C836" i="5"/>
  <c r="V836" i="5"/>
  <c r="E836" i="5" s="1"/>
  <c r="X836" i="5" s="1"/>
  <c r="C837" i="5"/>
  <c r="V837" i="5"/>
  <c r="E837" i="5" s="1"/>
  <c r="C838" i="5"/>
  <c r="V838" i="5"/>
  <c r="E838" i="5" s="1"/>
  <c r="X838" i="5" s="1"/>
  <c r="C839" i="5"/>
  <c r="V839" i="5"/>
  <c r="E839" i="5" s="1"/>
  <c r="X839" i="5" s="1"/>
  <c r="C840" i="5"/>
  <c r="V840" i="5"/>
  <c r="E840" i="5" s="1"/>
  <c r="X840" i="5" s="1"/>
  <c r="C841" i="5"/>
  <c r="V841" i="5"/>
  <c r="E841" i="5" s="1"/>
  <c r="X841" i="5" s="1"/>
  <c r="C842" i="5"/>
  <c r="V842" i="5"/>
  <c r="E842" i="5" s="1"/>
  <c r="X842" i="5" s="1"/>
  <c r="C843" i="5"/>
  <c r="V843" i="5"/>
  <c r="E843" i="5" s="1"/>
  <c r="X843" i="5" s="1"/>
  <c r="C844" i="5"/>
  <c r="V844" i="5"/>
  <c r="E844" i="5" s="1"/>
  <c r="X844" i="5" s="1"/>
  <c r="C845" i="5"/>
  <c r="V845" i="5"/>
  <c r="E845" i="5" s="1"/>
  <c r="X845" i="5" s="1"/>
  <c r="C846" i="5"/>
  <c r="V846" i="5"/>
  <c r="E846" i="5" s="1"/>
  <c r="X846" i="5" s="1"/>
  <c r="C847" i="5"/>
  <c r="V847" i="5"/>
  <c r="E847" i="5" s="1"/>
  <c r="C848" i="5"/>
  <c r="V848" i="5"/>
  <c r="E848" i="5" s="1"/>
  <c r="X848" i="5" s="1"/>
  <c r="C849" i="5"/>
  <c r="V849" i="5"/>
  <c r="E849" i="5" s="1"/>
  <c r="X849" i="5" s="1"/>
  <c r="C850" i="5"/>
  <c r="V850" i="5"/>
  <c r="E850" i="5" s="1"/>
  <c r="X850" i="5" s="1"/>
  <c r="C851" i="5"/>
  <c r="V851" i="5"/>
  <c r="E851" i="5" s="1"/>
  <c r="X851" i="5" s="1"/>
  <c r="C852" i="5"/>
  <c r="V852" i="5"/>
  <c r="E852" i="5" s="1"/>
  <c r="X852" i="5" s="1"/>
  <c r="C853" i="5"/>
  <c r="V853" i="5"/>
  <c r="E853" i="5" s="1"/>
  <c r="C854" i="5"/>
  <c r="V854" i="5"/>
  <c r="E854" i="5" s="1"/>
  <c r="C855" i="5"/>
  <c r="V855" i="5"/>
  <c r="E855" i="5" s="1"/>
  <c r="X855" i="5" s="1"/>
  <c r="C856" i="5"/>
  <c r="V856" i="5"/>
  <c r="E856" i="5" s="1"/>
  <c r="X856" i="5" s="1"/>
  <c r="C857" i="5"/>
  <c r="V857" i="5"/>
  <c r="E857" i="5" s="1"/>
  <c r="X857" i="5" s="1"/>
  <c r="C858" i="5"/>
  <c r="V858" i="5"/>
  <c r="E858" i="5" s="1"/>
  <c r="C859" i="5"/>
  <c r="V859" i="5"/>
  <c r="E859" i="5" s="1"/>
  <c r="C860" i="5"/>
  <c r="V860" i="5"/>
  <c r="E860" i="5" s="1"/>
  <c r="X860" i="5" s="1"/>
  <c r="C861" i="5"/>
  <c r="V861" i="5"/>
  <c r="E861" i="5" s="1"/>
  <c r="X861" i="5" s="1"/>
  <c r="C862" i="5"/>
  <c r="V862" i="5"/>
  <c r="E862" i="5" s="1"/>
  <c r="X862" i="5" s="1"/>
  <c r="C863" i="5"/>
  <c r="V863" i="5"/>
  <c r="E863" i="5" s="1"/>
  <c r="X863" i="5" s="1"/>
  <c r="C864" i="5"/>
  <c r="V864" i="5"/>
  <c r="E864" i="5" s="1"/>
  <c r="X864" i="5" s="1"/>
  <c r="C865" i="5"/>
  <c r="V865" i="5"/>
  <c r="E865" i="5" s="1"/>
  <c r="X865" i="5" s="1"/>
  <c r="C866" i="5"/>
  <c r="V866" i="5"/>
  <c r="E866" i="5" s="1"/>
  <c r="X866" i="5" s="1"/>
  <c r="C867" i="5"/>
  <c r="V867" i="5"/>
  <c r="E867" i="5" s="1"/>
  <c r="X867" i="5" s="1"/>
  <c r="C868" i="5"/>
  <c r="V868" i="5"/>
  <c r="E868" i="5" s="1"/>
  <c r="X868" i="5" s="1"/>
  <c r="C869" i="5"/>
  <c r="V869" i="5"/>
  <c r="E869" i="5" s="1"/>
  <c r="X869" i="5" s="1"/>
  <c r="C870" i="5"/>
  <c r="V870" i="5"/>
  <c r="E870" i="5" s="1"/>
  <c r="X870" i="5" s="1"/>
  <c r="C871" i="5"/>
  <c r="V871" i="5"/>
  <c r="E871" i="5" s="1"/>
  <c r="X871" i="5" s="1"/>
  <c r="C872" i="5"/>
  <c r="V872" i="5"/>
  <c r="E872" i="5" s="1"/>
  <c r="C873" i="5"/>
  <c r="V873" i="5"/>
  <c r="E873" i="5" s="1"/>
  <c r="X873" i="5" s="1"/>
  <c r="C874" i="5"/>
  <c r="V874" i="5"/>
  <c r="E874" i="5" s="1"/>
  <c r="X874" i="5" s="1"/>
  <c r="C875" i="5"/>
  <c r="V875" i="5"/>
  <c r="E875" i="5" s="1"/>
  <c r="X875" i="5" s="1"/>
  <c r="C876" i="5"/>
  <c r="V876" i="5"/>
  <c r="E876" i="5" s="1"/>
  <c r="X876" i="5" s="1"/>
  <c r="C877" i="5"/>
  <c r="V877" i="5"/>
  <c r="E877" i="5" s="1"/>
  <c r="X877" i="5" s="1"/>
  <c r="C878" i="5"/>
  <c r="V878" i="5"/>
  <c r="E878" i="5" s="1"/>
  <c r="X878" i="5" s="1"/>
  <c r="C879" i="5"/>
  <c r="V879" i="5"/>
  <c r="E879" i="5" s="1"/>
  <c r="C880" i="5"/>
  <c r="V880" i="5"/>
  <c r="E880" i="5" s="1"/>
  <c r="X880" i="5" s="1"/>
  <c r="C881" i="5"/>
  <c r="V881" i="5"/>
  <c r="E881" i="5" s="1"/>
  <c r="X881" i="5" s="1"/>
  <c r="C882" i="5"/>
  <c r="V882" i="5"/>
  <c r="E882" i="5" s="1"/>
  <c r="X882" i="5" s="1"/>
  <c r="C883" i="5"/>
  <c r="V883" i="5"/>
  <c r="E883" i="5" s="1"/>
  <c r="X883" i="5" s="1"/>
  <c r="C884" i="5"/>
  <c r="V884" i="5"/>
  <c r="E884" i="5" s="1"/>
  <c r="X884" i="5" s="1"/>
  <c r="C885" i="5"/>
  <c r="V885" i="5"/>
  <c r="E885" i="5" s="1"/>
  <c r="X885" i="5" s="1"/>
  <c r="C886" i="5"/>
  <c r="V886" i="5"/>
  <c r="E886" i="5" s="1"/>
  <c r="C887" i="5"/>
  <c r="V887" i="5"/>
  <c r="E887" i="5" s="1"/>
  <c r="X887" i="5" s="1"/>
  <c r="C888" i="5"/>
  <c r="V888" i="5"/>
  <c r="E888" i="5" s="1"/>
  <c r="X888" i="5" s="1"/>
  <c r="C889" i="5"/>
  <c r="V889" i="5"/>
  <c r="E889" i="5" s="1"/>
  <c r="X889" i="5" s="1"/>
  <c r="C890" i="5"/>
  <c r="V890" i="5"/>
  <c r="E890" i="5" s="1"/>
  <c r="X890" i="5" s="1"/>
  <c r="C891" i="5"/>
  <c r="V891" i="5"/>
  <c r="E891" i="5" s="1"/>
  <c r="X891" i="5" s="1"/>
  <c r="C892" i="5"/>
  <c r="V892" i="5"/>
  <c r="E892" i="5" s="1"/>
  <c r="C893" i="5"/>
  <c r="V893" i="5"/>
  <c r="E893" i="5" s="1"/>
  <c r="X893" i="5" s="1"/>
  <c r="C894" i="5"/>
  <c r="V894" i="5"/>
  <c r="E894" i="5" s="1"/>
  <c r="X894" i="5" s="1"/>
  <c r="C895" i="5"/>
  <c r="V895" i="5"/>
  <c r="E895" i="5" s="1"/>
  <c r="X895" i="5" s="1"/>
  <c r="C896" i="5"/>
  <c r="V896" i="5"/>
  <c r="E896" i="5" s="1"/>
  <c r="X896" i="5" s="1"/>
  <c r="C897" i="5"/>
  <c r="V897" i="5"/>
  <c r="E897" i="5" s="1"/>
  <c r="X897" i="5" s="1"/>
  <c r="C898" i="5"/>
  <c r="V898" i="5"/>
  <c r="E898" i="5" s="1"/>
  <c r="X898" i="5" s="1"/>
  <c r="C899" i="5"/>
  <c r="V899" i="5"/>
  <c r="E899" i="5" s="1"/>
  <c r="X899" i="5" s="1"/>
  <c r="C900" i="5"/>
  <c r="V900" i="5"/>
  <c r="E900" i="5" s="1"/>
  <c r="X900" i="5" s="1"/>
  <c r="C901" i="5"/>
  <c r="V901" i="5"/>
  <c r="E901" i="5" s="1"/>
  <c r="X901" i="5" s="1"/>
  <c r="C902" i="5"/>
  <c r="V902" i="5"/>
  <c r="E902" i="5" s="1"/>
  <c r="C903" i="5"/>
  <c r="V903" i="5"/>
  <c r="E903" i="5" s="1"/>
  <c r="C904" i="5"/>
  <c r="V904" i="5"/>
  <c r="E904" i="5" s="1"/>
  <c r="X904" i="5" s="1"/>
  <c r="C905" i="5"/>
  <c r="V905" i="5"/>
  <c r="E905" i="5" s="1"/>
  <c r="X905" i="5" s="1"/>
  <c r="C906" i="5"/>
  <c r="V906" i="5"/>
  <c r="E906" i="5" s="1"/>
  <c r="X906" i="5" s="1"/>
  <c r="C907" i="5"/>
  <c r="V907" i="5"/>
  <c r="E907" i="5" s="1"/>
  <c r="C908" i="5"/>
  <c r="V908" i="5"/>
  <c r="E908" i="5" s="1"/>
  <c r="X908" i="5" s="1"/>
  <c r="C909" i="5"/>
  <c r="V909" i="5"/>
  <c r="E909" i="5" s="1"/>
  <c r="X909" i="5" s="1"/>
  <c r="C910" i="5"/>
  <c r="V910" i="5"/>
  <c r="E910" i="5" s="1"/>
  <c r="X910" i="5" s="1"/>
  <c r="C911" i="5"/>
  <c r="V911" i="5"/>
  <c r="E911" i="5" s="1"/>
  <c r="X911" i="5" s="1"/>
  <c r="C912" i="5"/>
  <c r="V912" i="5"/>
  <c r="E912" i="5" s="1"/>
  <c r="C913" i="5"/>
  <c r="V913" i="5"/>
  <c r="E913" i="5" s="1"/>
  <c r="X913" i="5" s="1"/>
  <c r="C914" i="5"/>
  <c r="V914" i="5"/>
  <c r="E914" i="5" s="1"/>
  <c r="X914" i="5" s="1"/>
  <c r="C915" i="5"/>
  <c r="V915" i="5"/>
  <c r="E915" i="5" s="1"/>
  <c r="X915" i="5" s="1"/>
  <c r="C916" i="5"/>
  <c r="V916" i="5"/>
  <c r="E916" i="5" s="1"/>
  <c r="X916" i="5" s="1"/>
  <c r="C917" i="5"/>
  <c r="V917" i="5"/>
  <c r="E917" i="5" s="1"/>
  <c r="X917" i="5" s="1"/>
  <c r="C918" i="5"/>
  <c r="V918" i="5"/>
  <c r="E918" i="5" s="1"/>
  <c r="C919" i="5"/>
  <c r="V919" i="5"/>
  <c r="E919" i="5" s="1"/>
  <c r="X919" i="5" s="1"/>
  <c r="C920" i="5"/>
  <c r="V920" i="5"/>
  <c r="E920" i="5" s="1"/>
  <c r="X920" i="5" s="1"/>
  <c r="C921" i="5"/>
  <c r="V921" i="5"/>
  <c r="E921" i="5" s="1"/>
  <c r="X921" i="5" s="1"/>
  <c r="C922" i="5"/>
  <c r="V922" i="5"/>
  <c r="E922" i="5" s="1"/>
  <c r="X922" i="5" s="1"/>
  <c r="C923" i="5"/>
  <c r="V923" i="5"/>
  <c r="E923" i="5" s="1"/>
  <c r="X923" i="5" s="1"/>
  <c r="C924" i="5"/>
  <c r="V924" i="5"/>
  <c r="E924" i="5" s="1"/>
  <c r="X924" i="5" s="1"/>
  <c r="C925" i="5"/>
  <c r="V925" i="5"/>
  <c r="E925" i="5" s="1"/>
  <c r="X925" i="5" s="1"/>
  <c r="C926" i="5"/>
  <c r="V926" i="5"/>
  <c r="E926" i="5" s="1"/>
  <c r="X926" i="5" s="1"/>
  <c r="C927" i="5"/>
  <c r="V927" i="5"/>
  <c r="E927" i="5" s="1"/>
  <c r="X927" i="5" s="1"/>
  <c r="C928" i="5"/>
  <c r="V928" i="5"/>
  <c r="E928" i="5" s="1"/>
  <c r="C929" i="5"/>
  <c r="V929" i="5"/>
  <c r="E929" i="5" s="1"/>
  <c r="X929" i="5" s="1"/>
  <c r="C930" i="5"/>
  <c r="V930" i="5"/>
  <c r="E930" i="5" s="1"/>
  <c r="C931" i="5"/>
  <c r="V931" i="5"/>
  <c r="E931" i="5" s="1"/>
  <c r="X931" i="5" s="1"/>
  <c r="C932" i="5"/>
  <c r="V932" i="5"/>
  <c r="E932" i="5" s="1"/>
  <c r="X932" i="5" s="1"/>
  <c r="C933" i="5"/>
  <c r="V933" i="5"/>
  <c r="E933" i="5" s="1"/>
  <c r="X933" i="5" s="1"/>
  <c r="C934" i="5"/>
  <c r="V934" i="5"/>
  <c r="E934" i="5" s="1"/>
  <c r="X934" i="5" s="1"/>
  <c r="C935" i="5"/>
  <c r="V935" i="5"/>
  <c r="E935" i="5" s="1"/>
  <c r="X935" i="5" s="1"/>
  <c r="C936" i="5"/>
  <c r="V936" i="5"/>
  <c r="E936" i="5" s="1"/>
  <c r="X936" i="5" s="1"/>
  <c r="C937" i="5"/>
  <c r="V937" i="5"/>
  <c r="E937" i="5" s="1"/>
  <c r="X937" i="5" s="1"/>
  <c r="C938" i="5"/>
  <c r="V938" i="5"/>
  <c r="E938" i="5" s="1"/>
  <c r="X938" i="5" s="1"/>
  <c r="C939" i="5"/>
  <c r="V939" i="5"/>
  <c r="E939" i="5" s="1"/>
  <c r="X939" i="5" s="1"/>
  <c r="C940" i="5"/>
  <c r="V940" i="5"/>
  <c r="E940" i="5" s="1"/>
  <c r="X940" i="5" s="1"/>
  <c r="C941" i="5"/>
  <c r="V941" i="5"/>
  <c r="E941" i="5" s="1"/>
  <c r="X941" i="5" s="1"/>
  <c r="C942" i="5"/>
  <c r="V942" i="5"/>
  <c r="E942" i="5" s="1"/>
  <c r="X942" i="5" s="1"/>
  <c r="C943" i="5"/>
  <c r="V943" i="5"/>
  <c r="E943" i="5" s="1"/>
  <c r="X943" i="5" s="1"/>
  <c r="C944" i="5"/>
  <c r="V944" i="5"/>
  <c r="E944" i="5" s="1"/>
  <c r="C945" i="5"/>
  <c r="V945" i="5"/>
  <c r="E945" i="5" s="1"/>
  <c r="X945" i="5" s="1"/>
  <c r="C946" i="5"/>
  <c r="V946" i="5"/>
  <c r="E946" i="5" s="1"/>
  <c r="X946" i="5" s="1"/>
  <c r="C947" i="5"/>
  <c r="V947" i="5"/>
  <c r="E947" i="5" s="1"/>
  <c r="C948" i="5"/>
  <c r="V948" i="5"/>
  <c r="E948" i="5" s="1"/>
  <c r="X948" i="5" s="1"/>
  <c r="C949" i="5"/>
  <c r="V949" i="5"/>
  <c r="E949" i="5" s="1"/>
  <c r="X949" i="5" s="1"/>
  <c r="C950" i="5"/>
  <c r="V950" i="5"/>
  <c r="E950" i="5" s="1"/>
  <c r="X950" i="5" s="1"/>
  <c r="C951" i="5"/>
  <c r="V951" i="5"/>
  <c r="E951" i="5" s="1"/>
  <c r="X951" i="5" s="1"/>
  <c r="C952" i="5"/>
  <c r="V952" i="5"/>
  <c r="E952" i="5" s="1"/>
  <c r="C953" i="5"/>
  <c r="V953" i="5"/>
  <c r="E953" i="5" s="1"/>
  <c r="X953" i="5" s="1"/>
  <c r="C954" i="5"/>
  <c r="V954" i="5"/>
  <c r="E954" i="5" s="1"/>
  <c r="X954" i="5" s="1"/>
  <c r="C955" i="5"/>
  <c r="V955" i="5"/>
  <c r="E955" i="5" s="1"/>
  <c r="X955" i="5" s="1"/>
  <c r="C956" i="5"/>
  <c r="V956" i="5"/>
  <c r="E956" i="5" s="1"/>
  <c r="C957" i="5"/>
  <c r="V957" i="5"/>
  <c r="E957" i="5" s="1"/>
  <c r="X957" i="5" s="1"/>
  <c r="C958" i="5"/>
  <c r="V958" i="5"/>
  <c r="E958" i="5" s="1"/>
  <c r="X958" i="5" s="1"/>
  <c r="C959" i="5"/>
  <c r="V959" i="5"/>
  <c r="E959" i="5" s="1"/>
  <c r="X959" i="5" s="1"/>
  <c r="C960" i="5"/>
  <c r="V960" i="5"/>
  <c r="E960" i="5" s="1"/>
  <c r="C961" i="5"/>
  <c r="V961" i="5"/>
  <c r="E961" i="5" s="1"/>
  <c r="X961" i="5" s="1"/>
  <c r="C962" i="5"/>
  <c r="V962" i="5"/>
  <c r="E962" i="5" s="1"/>
  <c r="X962" i="5" s="1"/>
  <c r="C963" i="5"/>
  <c r="V963" i="5"/>
  <c r="E963" i="5" s="1"/>
  <c r="X963" i="5" s="1"/>
  <c r="C964" i="5"/>
  <c r="V964" i="5"/>
  <c r="E964" i="5" s="1"/>
  <c r="X964" i="5" s="1"/>
  <c r="C965" i="5"/>
  <c r="V965" i="5"/>
  <c r="E965" i="5" s="1"/>
  <c r="X965" i="5" s="1"/>
  <c r="C966" i="5"/>
  <c r="V966" i="5"/>
  <c r="E966" i="5" s="1"/>
  <c r="X966" i="5" s="1"/>
  <c r="C967" i="5"/>
  <c r="V967" i="5"/>
  <c r="E967" i="5" s="1"/>
  <c r="X967" i="5" s="1"/>
  <c r="C968" i="5"/>
  <c r="V968" i="5"/>
  <c r="E968" i="5" s="1"/>
  <c r="X968" i="5" s="1"/>
  <c r="C969" i="5"/>
  <c r="V969" i="5"/>
  <c r="E969" i="5" s="1"/>
  <c r="X969" i="5" s="1"/>
  <c r="C970" i="5"/>
  <c r="V970" i="5"/>
  <c r="E970" i="5" s="1"/>
  <c r="X970" i="5" s="1"/>
  <c r="C971" i="5"/>
  <c r="V971" i="5"/>
  <c r="E971" i="5" s="1"/>
  <c r="C972" i="5"/>
  <c r="V972" i="5"/>
  <c r="E972" i="5" s="1"/>
  <c r="X972" i="5" s="1"/>
  <c r="C973" i="5"/>
  <c r="V973" i="5"/>
  <c r="E973" i="5" s="1"/>
  <c r="X973" i="5" s="1"/>
  <c r="C974" i="5"/>
  <c r="V974" i="5"/>
  <c r="E974" i="5" s="1"/>
  <c r="X974" i="5" s="1"/>
  <c r="C975" i="5"/>
  <c r="V975" i="5"/>
  <c r="E975" i="5" s="1"/>
  <c r="X975" i="5" s="1"/>
  <c r="C976" i="5"/>
  <c r="V976" i="5"/>
  <c r="E976" i="5" s="1"/>
  <c r="X976" i="5" s="1"/>
  <c r="C977" i="5"/>
  <c r="V977" i="5"/>
  <c r="E977" i="5" s="1"/>
  <c r="X977" i="5" s="1"/>
  <c r="C978" i="5"/>
  <c r="V978" i="5"/>
  <c r="E978" i="5" s="1"/>
  <c r="X978" i="5" s="1"/>
  <c r="C979" i="5"/>
  <c r="V979" i="5"/>
  <c r="E979" i="5" s="1"/>
  <c r="X979" i="5" s="1"/>
  <c r="C980" i="5"/>
  <c r="V980" i="5"/>
  <c r="E980" i="5" s="1"/>
  <c r="C981" i="5"/>
  <c r="V981" i="5" s="1"/>
  <c r="E981" i="5" s="1"/>
  <c r="X981" i="5" s="1"/>
  <c r="C982" i="5"/>
  <c r="V982" i="5" s="1"/>
  <c r="E982" i="5" s="1"/>
  <c r="X982" i="5" s="1"/>
  <c r="C983" i="5"/>
  <c r="V983" i="5" s="1"/>
  <c r="E983" i="5" s="1"/>
  <c r="C984" i="5"/>
  <c r="V984" i="5"/>
  <c r="E984" i="5" s="1"/>
  <c r="X984" i="5" s="1"/>
  <c r="C985" i="5"/>
  <c r="V985" i="5" s="1"/>
  <c r="E985" i="5" s="1"/>
  <c r="C986" i="5"/>
  <c r="V986" i="5" s="1"/>
  <c r="E986" i="5" s="1"/>
  <c r="X986" i="5" s="1"/>
  <c r="C987" i="5"/>
  <c r="V987" i="5" s="1"/>
  <c r="E987" i="5" s="1"/>
  <c r="X987" i="5" s="1"/>
  <c r="C988" i="5"/>
  <c r="V988" i="5" s="1"/>
  <c r="E988" i="5" s="1"/>
  <c r="C989" i="5"/>
  <c r="V989" i="5" s="1"/>
  <c r="E989" i="5" s="1"/>
  <c r="X989" i="5" s="1"/>
  <c r="C990" i="5"/>
  <c r="V990" i="5"/>
  <c r="E990" i="5" s="1"/>
  <c r="X990" i="5" s="1"/>
  <c r="C991" i="5"/>
  <c r="V991" i="5" s="1"/>
  <c r="E991" i="5" s="1"/>
  <c r="X991" i="5" s="1"/>
  <c r="C992" i="5"/>
  <c r="V992" i="5"/>
  <c r="E992" i="5" s="1"/>
  <c r="X992" i="5" s="1"/>
  <c r="C993" i="5"/>
  <c r="V993" i="5" s="1"/>
  <c r="E993" i="5" s="1"/>
  <c r="X993" i="5" s="1"/>
  <c r="C994" i="5"/>
  <c r="V994" i="5" s="1"/>
  <c r="E994" i="5" s="1"/>
  <c r="X994" i="5" s="1"/>
  <c r="C995" i="5"/>
  <c r="V995" i="5" s="1"/>
  <c r="E995" i="5" s="1"/>
  <c r="X995" i="5" s="1"/>
  <c r="C996" i="5"/>
  <c r="V996" i="5"/>
  <c r="E996" i="5" s="1"/>
  <c r="C997" i="5"/>
  <c r="V997" i="5" s="1"/>
  <c r="E997" i="5" s="1"/>
  <c r="X997" i="5" s="1"/>
  <c r="C998" i="5"/>
  <c r="V998" i="5" s="1"/>
  <c r="E998" i="5" s="1"/>
  <c r="X998" i="5" s="1"/>
  <c r="C999" i="5"/>
  <c r="C1000" i="5"/>
  <c r="V1000" i="5"/>
  <c r="E1000" i="5" s="1"/>
  <c r="X1000" i="5" s="1"/>
  <c r="C1001" i="5"/>
  <c r="V1001" i="5" s="1"/>
  <c r="E1001" i="5" s="1"/>
  <c r="X1001" i="5" s="1"/>
  <c r="C1002" i="5"/>
  <c r="V1002" i="5" s="1"/>
  <c r="E1002" i="5" s="1"/>
  <c r="X1002" i="5" s="1"/>
  <c r="C1003" i="5"/>
  <c r="V1003" i="5" s="1"/>
  <c r="E1003" i="5" s="1"/>
  <c r="C1004" i="5"/>
  <c r="V1004" i="5" s="1"/>
  <c r="E1004" i="5" s="1"/>
  <c r="X1004" i="5" s="1"/>
  <c r="C1005" i="5"/>
  <c r="V1005" i="5" s="1"/>
  <c r="E1005" i="5" s="1"/>
  <c r="X1005" i="5" s="1"/>
  <c r="C1006" i="5"/>
  <c r="V1006" i="5"/>
  <c r="E1006" i="5" s="1"/>
  <c r="X1006" i="5" s="1"/>
  <c r="C1007" i="5"/>
  <c r="V1007" i="5" s="1"/>
  <c r="E1007" i="5" s="1"/>
  <c r="X1007" i="5" s="1"/>
  <c r="C1008" i="5"/>
  <c r="V1008" i="5"/>
  <c r="E1008" i="5" s="1"/>
  <c r="C1009" i="5"/>
  <c r="V1009" i="5" s="1"/>
  <c r="E1009" i="5" s="1"/>
  <c r="X1009" i="5" s="1"/>
  <c r="C1010" i="5"/>
  <c r="V1010" i="5" s="1"/>
  <c r="E1010" i="5" s="1"/>
  <c r="X1010" i="5" s="1"/>
  <c r="C1011" i="5"/>
  <c r="V1011" i="5" s="1"/>
  <c r="E1011" i="5" s="1"/>
  <c r="X1011" i="5" s="1"/>
  <c r="C1012" i="5"/>
  <c r="V1012" i="5"/>
  <c r="E1012" i="5" s="1"/>
  <c r="X1012" i="5" s="1"/>
  <c r="C1013" i="5"/>
  <c r="V1013" i="5" s="1"/>
  <c r="E1013" i="5" s="1"/>
  <c r="X1013" i="5" s="1"/>
  <c r="C1014" i="5"/>
  <c r="V1014" i="5" s="1"/>
  <c r="E1014" i="5" s="1"/>
  <c r="C1015" i="5"/>
  <c r="V1015" i="5" s="1"/>
  <c r="E1015" i="5" s="1"/>
  <c r="X1015" i="5" s="1"/>
  <c r="C1016" i="5"/>
  <c r="V1016" i="5"/>
  <c r="E1016" i="5" s="1"/>
  <c r="C1017" i="5"/>
  <c r="V1017" i="5" s="1"/>
  <c r="E1017" i="5" s="1"/>
  <c r="C1018" i="5"/>
  <c r="V1018" i="5" s="1"/>
  <c r="E1018" i="5" s="1"/>
  <c r="X1018" i="5" s="1"/>
  <c r="C1019" i="5"/>
  <c r="V1019" i="5" s="1"/>
  <c r="E1019" i="5" s="1"/>
  <c r="X1019" i="5" s="1"/>
  <c r="C1020" i="5"/>
  <c r="V1020" i="5" s="1"/>
  <c r="E1020" i="5" s="1"/>
  <c r="C1021" i="5"/>
  <c r="V1021" i="5" s="1"/>
  <c r="E1021" i="5" s="1"/>
  <c r="X1021" i="5" s="1"/>
  <c r="C1022" i="5"/>
  <c r="V1022" i="5"/>
  <c r="E1022" i="5" s="1"/>
  <c r="X1022" i="5" s="1"/>
  <c r="C1023" i="5"/>
  <c r="V1023" i="5" s="1"/>
  <c r="E1023" i="5" s="1"/>
  <c r="X1023" i="5" s="1"/>
  <c r="C1024" i="5"/>
  <c r="V1024" i="5"/>
  <c r="E1024" i="5" s="1"/>
  <c r="X1024" i="5" s="1"/>
  <c r="C1025" i="5"/>
  <c r="V1025" i="5" s="1"/>
  <c r="E1025" i="5" s="1"/>
  <c r="X1025" i="5" s="1"/>
  <c r="C1026" i="5"/>
  <c r="V1026" i="5" s="1"/>
  <c r="E1026" i="5" s="1"/>
  <c r="X1026" i="5" s="1"/>
  <c r="C1027" i="5"/>
  <c r="V1027" i="5" s="1"/>
  <c r="E1027" i="5" s="1"/>
  <c r="X1027" i="5" s="1"/>
  <c r="C1028" i="5"/>
  <c r="V1028" i="5"/>
  <c r="E1028" i="5" s="1"/>
  <c r="X1028" i="5" s="1"/>
  <c r="C1029" i="5"/>
  <c r="V1029" i="5" s="1"/>
  <c r="E1029" i="5" s="1"/>
  <c r="X1029" i="5" s="1"/>
  <c r="C1030" i="5"/>
  <c r="V1030" i="5" s="1"/>
  <c r="E1030" i="5" s="1"/>
  <c r="X1030" i="5" s="1"/>
  <c r="C1031" i="5"/>
  <c r="C1032" i="5"/>
  <c r="V1032" i="5"/>
  <c r="E1032" i="5" s="1"/>
  <c r="X1032" i="5" s="1"/>
  <c r="C1033" i="5"/>
  <c r="V1033" i="5" s="1"/>
  <c r="E1033" i="5" s="1"/>
  <c r="C1034" i="5"/>
  <c r="V1034" i="5" s="1"/>
  <c r="E1034" i="5" s="1"/>
  <c r="X1034" i="5" s="1"/>
  <c r="C1035" i="5"/>
  <c r="V1035" i="5" s="1"/>
  <c r="E1035" i="5" s="1"/>
  <c r="X1035" i="5" s="1"/>
  <c r="C1036" i="5"/>
  <c r="V1036" i="5"/>
  <c r="E1036" i="5" s="1"/>
  <c r="C1037" i="5"/>
  <c r="V1037" i="5" s="1"/>
  <c r="E1037" i="5" s="1"/>
  <c r="X1037" i="5" s="1"/>
  <c r="C1038" i="5"/>
  <c r="V1038" i="5" s="1"/>
  <c r="E1038" i="5" s="1"/>
  <c r="X1038" i="5" s="1"/>
  <c r="C1039" i="5"/>
  <c r="V1039" i="5" s="1"/>
  <c r="E1039" i="5" s="1"/>
  <c r="C1040" i="5"/>
  <c r="V1040" i="5"/>
  <c r="E1040" i="5" s="1"/>
  <c r="X1040" i="5" s="1"/>
  <c r="C1041" i="5"/>
  <c r="V1041" i="5" s="1"/>
  <c r="E1041" i="5" s="1"/>
  <c r="X1041" i="5" s="1"/>
  <c r="C1042" i="5"/>
  <c r="V1042" i="5" s="1"/>
  <c r="E1042" i="5" s="1"/>
  <c r="X1042" i="5" s="1"/>
  <c r="C1043" i="5"/>
  <c r="V1043" i="5" s="1"/>
  <c r="E1043" i="5" s="1"/>
  <c r="X1043" i="5" s="1"/>
  <c r="C1044" i="5"/>
  <c r="V1044" i="5"/>
  <c r="E1044" i="5" s="1"/>
  <c r="X1044" i="5" s="1"/>
  <c r="C1045" i="5"/>
  <c r="V1045" i="5" s="1"/>
  <c r="E1045" i="5" s="1"/>
  <c r="X1045" i="5" s="1"/>
  <c r="C1046" i="5"/>
  <c r="V1046" i="5" s="1"/>
  <c r="E1046" i="5" s="1"/>
  <c r="X1046" i="5" s="1"/>
  <c r="C1047" i="5"/>
  <c r="V1047" i="5" s="1"/>
  <c r="E1047" i="5" s="1"/>
  <c r="X1047" i="5" s="1"/>
  <c r="C1048" i="5"/>
  <c r="V1048" i="5"/>
  <c r="E1048" i="5" s="1"/>
  <c r="X1048" i="5" s="1"/>
  <c r="C1049" i="5"/>
  <c r="V1049" i="5" s="1"/>
  <c r="E1049" i="5" s="1"/>
  <c r="C1050" i="5"/>
  <c r="V1050" i="5" s="1"/>
  <c r="E1050" i="5" s="1"/>
  <c r="X1050" i="5" s="1"/>
  <c r="C1051" i="5"/>
  <c r="V1051" i="5" s="1"/>
  <c r="E1051" i="5" s="1"/>
  <c r="X1051" i="5" s="1"/>
  <c r="C1052" i="5"/>
  <c r="V1052" i="5"/>
  <c r="E1052" i="5" s="1"/>
  <c r="X1052" i="5" s="1"/>
  <c r="C1053" i="5"/>
  <c r="V1053" i="5" s="1"/>
  <c r="E1053" i="5" s="1"/>
  <c r="X1053" i="5" s="1"/>
  <c r="C1054" i="5"/>
  <c r="V1054" i="5" s="1"/>
  <c r="E1054" i="5" s="1"/>
  <c r="X1054" i="5" s="1"/>
  <c r="C1055" i="5"/>
  <c r="V1055" i="5" s="1"/>
  <c r="E1055" i="5" s="1"/>
  <c r="C1056" i="5"/>
  <c r="V1056" i="5"/>
  <c r="E1056" i="5" s="1"/>
  <c r="C1057" i="5"/>
  <c r="V1057" i="5" s="1"/>
  <c r="E1057" i="5" s="1"/>
  <c r="X1057" i="5" s="1"/>
  <c r="C1058" i="5"/>
  <c r="V1058" i="5" s="1"/>
  <c r="E1058" i="5" s="1"/>
  <c r="X1058" i="5" s="1"/>
  <c r="C1059" i="5"/>
  <c r="V1059" i="5" s="1"/>
  <c r="E1059" i="5" s="1"/>
  <c r="X1059" i="5" s="1"/>
  <c r="C1060" i="5"/>
  <c r="V1060" i="5"/>
  <c r="E1060" i="5" s="1"/>
  <c r="C1061" i="5"/>
  <c r="V1061" i="5" s="1"/>
  <c r="E1061" i="5" s="1"/>
  <c r="X1061" i="5" s="1"/>
  <c r="C1062" i="5"/>
  <c r="V1062" i="5" s="1"/>
  <c r="E1062" i="5" s="1"/>
  <c r="X1062" i="5" s="1"/>
  <c r="C1063" i="5"/>
  <c r="C1064" i="5"/>
  <c r="V1064" i="5"/>
  <c r="E1064" i="5" s="1"/>
  <c r="X1064" i="5" s="1"/>
  <c r="C1065" i="5"/>
  <c r="V1065" i="5" s="1"/>
  <c r="E1065" i="5" s="1"/>
  <c r="C1066" i="5"/>
  <c r="V1066" i="5" s="1"/>
  <c r="E1066" i="5" s="1"/>
  <c r="X1066" i="5" s="1"/>
  <c r="C1067" i="5"/>
  <c r="V1067" i="5" s="1"/>
  <c r="E1067" i="5" s="1"/>
  <c r="X1067" i="5" s="1"/>
  <c r="C1068" i="5"/>
  <c r="V1068" i="5"/>
  <c r="E1068" i="5" s="1"/>
  <c r="X1068" i="5" s="1"/>
  <c r="C1069" i="5"/>
  <c r="V1069" i="5" s="1"/>
  <c r="E1069" i="5" s="1"/>
  <c r="X1069" i="5" s="1"/>
  <c r="C1070" i="5"/>
  <c r="V1070" i="5" s="1"/>
  <c r="E1070" i="5" s="1"/>
  <c r="X1070" i="5" s="1"/>
  <c r="C1071" i="5"/>
  <c r="V1071" i="5" s="1"/>
  <c r="E1071" i="5" s="1"/>
  <c r="C1072" i="5"/>
  <c r="V1072" i="5"/>
  <c r="E1072" i="5" s="1"/>
  <c r="X1072" i="5" s="1"/>
  <c r="C1073" i="5"/>
  <c r="V1073" i="5" s="1"/>
  <c r="E1073" i="5" s="1"/>
  <c r="X1073" i="5" s="1"/>
  <c r="C1074" i="5"/>
  <c r="V1074" i="5" s="1"/>
  <c r="E1074" i="5" s="1"/>
  <c r="X1074" i="5" s="1"/>
  <c r="C1075" i="5"/>
  <c r="V1075" i="5" s="1"/>
  <c r="E1075" i="5" s="1"/>
  <c r="X1075" i="5" s="1"/>
  <c r="C1076" i="5"/>
  <c r="V1076" i="5"/>
  <c r="E1076" i="5" s="1"/>
  <c r="C1077" i="5"/>
  <c r="V1077" i="5" s="1"/>
  <c r="E1077" i="5" s="1"/>
  <c r="X1077" i="5" s="1"/>
  <c r="C1078" i="5"/>
  <c r="V1078" i="5" s="1"/>
  <c r="E1078" i="5" s="1"/>
  <c r="X1078" i="5" s="1"/>
  <c r="C1079" i="5"/>
  <c r="V1079" i="5" s="1"/>
  <c r="E1079" i="5" s="1"/>
  <c r="X1079" i="5" s="1"/>
  <c r="C1080" i="5"/>
  <c r="V1080" i="5"/>
  <c r="E1080" i="5" s="1"/>
  <c r="X1080" i="5" s="1"/>
  <c r="C1081" i="5"/>
  <c r="V1081" i="5" s="1"/>
  <c r="E1081" i="5" s="1"/>
  <c r="C1082" i="5"/>
  <c r="V1082" i="5" s="1"/>
  <c r="E1082" i="5" s="1"/>
  <c r="X1082" i="5" s="1"/>
  <c r="C1083" i="5"/>
  <c r="V1083" i="5" s="1"/>
  <c r="E1083" i="5" s="1"/>
  <c r="X1083" i="5" s="1"/>
  <c r="C1084" i="5"/>
  <c r="V1084" i="5"/>
  <c r="E1084" i="5" s="1"/>
  <c r="C1085" i="5"/>
  <c r="V1085" i="5" s="1"/>
  <c r="E1085" i="5" s="1"/>
  <c r="X1085" i="5" s="1"/>
  <c r="C1086" i="5"/>
  <c r="V1086" i="5" s="1"/>
  <c r="E1086" i="5" s="1"/>
  <c r="X1086" i="5" s="1"/>
  <c r="C1087" i="5"/>
  <c r="V1087" i="5" s="1"/>
  <c r="E1087" i="5" s="1"/>
  <c r="X1087" i="5" s="1"/>
  <c r="C1088" i="5"/>
  <c r="V1088" i="5"/>
  <c r="E1088" i="5" s="1"/>
  <c r="X1088" i="5" s="1"/>
  <c r="C1089" i="5"/>
  <c r="V1089" i="5" s="1"/>
  <c r="E1089" i="5" s="1"/>
  <c r="X1089" i="5" s="1"/>
  <c r="C1090" i="5"/>
  <c r="V1090" i="5" s="1"/>
  <c r="E1090" i="5" s="1"/>
  <c r="X1090" i="5" s="1"/>
  <c r="C1091" i="5"/>
  <c r="V1091" i="5" s="1"/>
  <c r="E1091" i="5" s="1"/>
  <c r="X1091" i="5" s="1"/>
  <c r="C1092" i="5"/>
  <c r="V1092" i="5"/>
  <c r="E1092" i="5" s="1"/>
  <c r="C1093" i="5"/>
  <c r="V1093" i="5" s="1"/>
  <c r="E1093" i="5" s="1"/>
  <c r="X1093" i="5" s="1"/>
  <c r="C1094" i="5"/>
  <c r="V1094" i="5" s="1"/>
  <c r="E1094" i="5" s="1"/>
  <c r="X1094" i="5" s="1"/>
  <c r="C1095" i="5"/>
  <c r="V1095" i="5" s="1"/>
  <c r="E1095" i="5" s="1"/>
  <c r="C1096" i="5"/>
  <c r="V1096" i="5"/>
  <c r="E1096" i="5" s="1"/>
  <c r="X1096" i="5" s="1"/>
  <c r="C1097" i="5"/>
  <c r="V1097" i="5" s="1"/>
  <c r="E1097" i="5" s="1"/>
  <c r="C1098" i="5"/>
  <c r="V1098" i="5" s="1"/>
  <c r="E1098" i="5" s="1"/>
  <c r="X1098" i="5" s="1"/>
  <c r="C1099" i="5"/>
  <c r="V1099" i="5" s="1"/>
  <c r="E1099" i="5" s="1"/>
  <c r="X1099" i="5" s="1"/>
  <c r="C1100" i="5"/>
  <c r="V1100" i="5"/>
  <c r="E1100" i="5" s="1"/>
  <c r="C1101" i="5"/>
  <c r="V1101" i="5" s="1"/>
  <c r="E1101" i="5" s="1"/>
  <c r="X1101" i="5" s="1"/>
  <c r="C1102" i="5"/>
  <c r="V1102" i="5" s="1"/>
  <c r="E1102" i="5" s="1"/>
  <c r="X1102" i="5" s="1"/>
  <c r="C1103" i="5"/>
  <c r="V1103" i="5" s="1"/>
  <c r="E1103" i="5" s="1"/>
  <c r="X1103" i="5" s="1"/>
  <c r="C1104" i="5"/>
  <c r="V1104" i="5"/>
  <c r="E1104" i="5" s="1"/>
  <c r="X1104" i="5" s="1"/>
  <c r="C1105" i="5"/>
  <c r="V1105" i="5" s="1"/>
  <c r="E1105" i="5" s="1"/>
  <c r="X1105" i="5" s="1"/>
  <c r="C1106" i="5"/>
  <c r="V1106" i="5" s="1"/>
  <c r="E1106" i="5" s="1"/>
  <c r="X1106" i="5" s="1"/>
  <c r="C1107" i="5"/>
  <c r="V1107" i="5" s="1"/>
  <c r="E1107" i="5" s="1"/>
  <c r="C1108" i="5"/>
  <c r="C1109" i="5"/>
  <c r="V1109" i="5" s="1"/>
  <c r="E1109" i="5" s="1"/>
  <c r="X1109" i="5" s="1"/>
  <c r="C1110" i="5"/>
  <c r="C1111" i="5"/>
  <c r="V1111" i="5" s="1"/>
  <c r="E1111" i="5" s="1"/>
  <c r="X1111" i="5" s="1"/>
  <c r="C1112" i="5"/>
  <c r="C1113" i="5"/>
  <c r="V1113" i="5" s="1"/>
  <c r="E1113" i="5" s="1"/>
  <c r="X1113" i="5" s="1"/>
  <c r="C1114" i="5"/>
  <c r="C1115" i="5"/>
  <c r="V1115" i="5" s="1"/>
  <c r="E1115" i="5" s="1"/>
  <c r="X1115" i="5" s="1"/>
  <c r="C1116" i="5"/>
  <c r="C1117" i="5"/>
  <c r="V1117" i="5" s="1"/>
  <c r="E1117" i="5" s="1"/>
  <c r="X1117" i="5" s="1"/>
  <c r="C1118" i="5"/>
  <c r="C1119" i="5"/>
  <c r="V1119" i="5" s="1"/>
  <c r="E1119" i="5" s="1"/>
  <c r="X1119" i="5" s="1"/>
  <c r="C1120" i="5"/>
  <c r="C1121" i="5"/>
  <c r="V1121" i="5" s="1"/>
  <c r="E1121" i="5" s="1"/>
  <c r="X1121" i="5" s="1"/>
  <c r="C1122" i="5"/>
  <c r="C1123" i="5"/>
  <c r="V1123" i="5" s="1"/>
  <c r="E1123" i="5" s="1"/>
  <c r="X1123" i="5" s="1"/>
  <c r="C1124" i="5"/>
  <c r="C1125" i="5"/>
  <c r="V1125" i="5" s="1"/>
  <c r="E1125" i="5" s="1"/>
  <c r="X1125" i="5" s="1"/>
  <c r="C1126" i="5"/>
  <c r="C1127" i="5"/>
  <c r="C1128" i="5"/>
  <c r="C1129" i="5"/>
  <c r="V1129" i="5" s="1"/>
  <c r="E1129" i="5" s="1"/>
  <c r="C1130" i="5"/>
  <c r="C1131" i="5"/>
  <c r="V1131" i="5" s="1"/>
  <c r="E1131" i="5" s="1"/>
  <c r="X1131" i="5" s="1"/>
  <c r="C1132" i="5"/>
  <c r="C1133" i="5"/>
  <c r="V1133" i="5" s="1"/>
  <c r="E1133" i="5" s="1"/>
  <c r="X1133" i="5" s="1"/>
  <c r="C1134" i="5"/>
  <c r="C1135" i="5"/>
  <c r="V1135" i="5" s="1"/>
  <c r="E1135" i="5" s="1"/>
  <c r="X1135" i="5" s="1"/>
  <c r="C1136" i="5"/>
  <c r="C1137" i="5"/>
  <c r="V1137" i="5" s="1"/>
  <c r="E1137" i="5" s="1"/>
  <c r="X1137" i="5" s="1"/>
  <c r="C1138" i="5"/>
  <c r="C1139" i="5"/>
  <c r="V1139" i="5" s="1"/>
  <c r="E1139" i="5" s="1"/>
  <c r="X1139" i="5" s="1"/>
  <c r="C1140" i="5"/>
  <c r="C1141" i="5"/>
  <c r="V1141" i="5" s="1"/>
  <c r="E1141" i="5" s="1"/>
  <c r="C1142" i="5"/>
  <c r="C1143" i="5"/>
  <c r="V1143" i="5" s="1"/>
  <c r="E1143" i="5" s="1"/>
  <c r="X1143" i="5" s="1"/>
  <c r="C1144" i="5"/>
  <c r="C1145" i="5"/>
  <c r="V1145" i="5" s="1"/>
  <c r="E1145" i="5" s="1"/>
  <c r="X1145" i="5" s="1"/>
  <c r="C1146" i="5"/>
  <c r="C1147" i="5"/>
  <c r="V1147" i="5" s="1"/>
  <c r="E1147" i="5" s="1"/>
  <c r="X1147" i="5" s="1"/>
  <c r="C1148" i="5"/>
  <c r="C1149" i="5"/>
  <c r="V1149" i="5" s="1"/>
  <c r="E1149" i="5" s="1"/>
  <c r="X1149" i="5" s="1"/>
  <c r="C1150" i="5"/>
  <c r="C1151" i="5"/>
  <c r="V1151" i="5" s="1"/>
  <c r="E1151" i="5" s="1"/>
  <c r="X1151" i="5" s="1"/>
  <c r="C1152" i="5"/>
  <c r="C1153" i="5"/>
  <c r="V1153" i="5" s="1"/>
  <c r="E1153" i="5" s="1"/>
  <c r="X1153" i="5" s="1"/>
  <c r="C1154" i="5"/>
  <c r="C1155" i="5"/>
  <c r="V1155" i="5" s="1"/>
  <c r="E1155" i="5" s="1"/>
  <c r="X1155" i="5" s="1"/>
  <c r="C1156" i="5"/>
  <c r="C1157" i="5"/>
  <c r="V1157" i="5" s="1"/>
  <c r="E1157" i="5" s="1"/>
  <c r="X1157" i="5" s="1"/>
  <c r="C1158" i="5"/>
  <c r="C1159" i="5"/>
  <c r="C1160" i="5"/>
  <c r="C1161" i="5"/>
  <c r="V1161" i="5" s="1"/>
  <c r="E1161" i="5" s="1"/>
  <c r="X1161" i="5" s="1"/>
  <c r="C1162" i="5"/>
  <c r="C1163" i="5"/>
  <c r="V1163" i="5" s="1"/>
  <c r="E1163" i="5" s="1"/>
  <c r="X1163" i="5" s="1"/>
  <c r="C1164" i="5"/>
  <c r="C1165" i="5"/>
  <c r="V1165" i="5" s="1"/>
  <c r="E1165" i="5" s="1"/>
  <c r="X1165" i="5" s="1"/>
  <c r="C1166" i="5"/>
  <c r="C1167" i="5"/>
  <c r="V1167" i="5" s="1"/>
  <c r="E1167" i="5" s="1"/>
  <c r="C1168" i="5"/>
  <c r="C1169" i="5"/>
  <c r="V1169" i="5" s="1"/>
  <c r="E1169" i="5" s="1"/>
  <c r="X1169" i="5" s="1"/>
  <c r="C1170" i="5"/>
  <c r="C1171" i="5"/>
  <c r="V1171" i="5" s="1"/>
  <c r="E1171" i="5" s="1"/>
  <c r="X1171" i="5" s="1"/>
  <c r="C1172" i="5"/>
  <c r="C1173" i="5"/>
  <c r="V1173" i="5" s="1"/>
  <c r="E1173" i="5" s="1"/>
  <c r="X1173" i="5" s="1"/>
  <c r="C1174" i="5"/>
  <c r="C1175" i="5"/>
  <c r="V1175" i="5" s="1"/>
  <c r="E1175" i="5" s="1"/>
  <c r="C1176" i="5"/>
  <c r="C1177" i="5"/>
  <c r="V1177" i="5" s="1"/>
  <c r="E1177" i="5" s="1"/>
  <c r="X1177" i="5" s="1"/>
  <c r="C1178" i="5"/>
  <c r="C1179" i="5"/>
  <c r="V1179" i="5" s="1"/>
  <c r="E1179" i="5" s="1"/>
  <c r="X1179" i="5" s="1"/>
  <c r="C1180" i="5"/>
  <c r="C1181" i="5"/>
  <c r="V1181" i="5" s="1"/>
  <c r="E1181" i="5" s="1"/>
  <c r="X1181" i="5" s="1"/>
  <c r="C1182" i="5"/>
  <c r="C1183" i="5"/>
  <c r="V1183" i="5" s="1"/>
  <c r="E1183" i="5" s="1"/>
  <c r="C1184" i="5"/>
  <c r="C1185" i="5"/>
  <c r="V1185" i="5" s="1"/>
  <c r="E1185" i="5" s="1"/>
  <c r="X1185" i="5" s="1"/>
  <c r="C1186" i="5"/>
  <c r="C1187" i="5"/>
  <c r="V1187" i="5" s="1"/>
  <c r="E1187" i="5" s="1"/>
  <c r="X1187" i="5" s="1"/>
  <c r="C1188" i="5"/>
  <c r="C1189" i="5"/>
  <c r="V1189" i="5" s="1"/>
  <c r="E1189" i="5" s="1"/>
  <c r="X1189" i="5" s="1"/>
  <c r="C1190" i="5"/>
  <c r="C1191" i="5"/>
  <c r="C1192" i="5"/>
  <c r="C1193" i="5"/>
  <c r="V1193" i="5" s="1"/>
  <c r="E1193" i="5" s="1"/>
  <c r="C1194" i="5"/>
  <c r="C1195" i="5"/>
  <c r="V1195" i="5" s="1"/>
  <c r="E1195" i="5" s="1"/>
  <c r="C1196" i="5"/>
  <c r="C1197" i="5"/>
  <c r="V1197" i="5" s="1"/>
  <c r="E1197" i="5" s="1"/>
  <c r="X1197" i="5" s="1"/>
  <c r="C1198" i="5"/>
  <c r="C1199" i="5"/>
  <c r="V1199" i="5" s="1"/>
  <c r="E1199" i="5" s="1"/>
  <c r="X1199" i="5" s="1"/>
  <c r="C1200" i="5"/>
  <c r="C1201" i="5"/>
  <c r="V1201" i="5" s="1"/>
  <c r="E1201" i="5" s="1"/>
  <c r="X1201" i="5" s="1"/>
  <c r="C1202" i="5"/>
  <c r="C1203" i="5"/>
  <c r="V1203" i="5" s="1"/>
  <c r="E1203" i="5" s="1"/>
  <c r="C1204" i="5"/>
  <c r="C1205" i="5"/>
  <c r="V1205" i="5" s="1"/>
  <c r="E1205" i="5" s="1"/>
  <c r="X1205" i="5" s="1"/>
  <c r="C1206" i="5"/>
  <c r="C1207" i="5"/>
  <c r="V1207" i="5" s="1"/>
  <c r="E1207" i="5" s="1"/>
  <c r="X1207" i="5" s="1"/>
  <c r="C1208" i="5"/>
  <c r="C1209" i="5"/>
  <c r="V1209" i="5" s="1"/>
  <c r="E1209" i="5" s="1"/>
  <c r="X1209" i="5" s="1"/>
  <c r="C1210" i="5"/>
  <c r="C1211" i="5"/>
  <c r="V1211" i="5" s="1"/>
  <c r="E1211" i="5" s="1"/>
  <c r="X1211" i="5" s="1"/>
  <c r="C1212" i="5"/>
  <c r="C1213" i="5"/>
  <c r="V1213" i="5" s="1"/>
  <c r="E1213" i="5" s="1"/>
  <c r="X1213" i="5" s="1"/>
  <c r="C1214" i="5"/>
  <c r="C1215" i="5"/>
  <c r="V1215" i="5" s="1"/>
  <c r="E1215" i="5" s="1"/>
  <c r="C1216" i="5"/>
  <c r="C1217" i="5"/>
  <c r="V1217" i="5" s="1"/>
  <c r="E1217" i="5" s="1"/>
  <c r="X1217" i="5" s="1"/>
  <c r="C1218" i="5"/>
  <c r="C1219" i="5"/>
  <c r="V1219" i="5" s="1"/>
  <c r="E1219" i="5" s="1"/>
  <c r="X1219" i="5" s="1"/>
  <c r="C1220" i="5"/>
  <c r="C1221" i="5"/>
  <c r="V1221" i="5" s="1"/>
  <c r="E1221" i="5" s="1"/>
  <c r="X1221" i="5" s="1"/>
  <c r="C1222" i="5"/>
  <c r="C1223" i="5"/>
  <c r="V1223" i="5" s="1"/>
  <c r="E1223" i="5" s="1"/>
  <c r="C1224" i="5"/>
  <c r="C1225" i="5"/>
  <c r="V1225" i="5" s="1"/>
  <c r="E1225" i="5" s="1"/>
  <c r="X1225" i="5" s="1"/>
  <c r="C1226" i="5"/>
  <c r="C1227" i="5"/>
  <c r="V1227" i="5" s="1"/>
  <c r="E1227" i="5" s="1"/>
  <c r="X1227" i="5" s="1"/>
  <c r="C1228" i="5"/>
  <c r="C1229" i="5"/>
  <c r="V1229" i="5" s="1"/>
  <c r="E1229" i="5" s="1"/>
  <c r="X1229" i="5" s="1"/>
  <c r="C1230" i="5"/>
  <c r="C1231" i="5"/>
  <c r="V1231" i="5" s="1"/>
  <c r="E1231" i="5" s="1"/>
  <c r="C1232" i="5"/>
  <c r="C1233" i="5"/>
  <c r="V1233" i="5" s="1"/>
  <c r="E1233" i="5" s="1"/>
  <c r="X1233" i="5" s="1"/>
  <c r="C1234" i="5"/>
  <c r="C1235" i="5"/>
  <c r="V1235" i="5" s="1"/>
  <c r="E1235" i="5" s="1"/>
  <c r="X1235" i="5" s="1"/>
  <c r="C1236" i="5"/>
  <c r="C1237" i="5"/>
  <c r="V1237" i="5" s="1"/>
  <c r="E1237" i="5" s="1"/>
  <c r="X1237" i="5" s="1"/>
  <c r="C1238" i="5"/>
  <c r="C1239" i="5"/>
  <c r="V1239" i="5" s="1"/>
  <c r="E1239" i="5" s="1"/>
  <c r="X1239" i="5" s="1"/>
  <c r="C1240" i="5"/>
  <c r="C1241" i="5"/>
  <c r="V1241" i="5" s="1"/>
  <c r="E1241" i="5" s="1"/>
  <c r="X1241" i="5" s="1"/>
  <c r="C1242" i="5"/>
  <c r="C1243" i="5"/>
  <c r="V1243" i="5" s="1"/>
  <c r="E1243" i="5" s="1"/>
  <c r="X1243" i="5" s="1"/>
  <c r="C1244" i="5"/>
  <c r="C1245" i="5"/>
  <c r="V1245" i="5" s="1"/>
  <c r="E1245" i="5" s="1"/>
  <c r="X1245" i="5" s="1"/>
  <c r="C1246" i="5"/>
  <c r="C1247" i="5"/>
  <c r="V1247" i="5" s="1"/>
  <c r="E1247" i="5" s="1"/>
  <c r="C1248" i="5"/>
  <c r="C1249" i="5"/>
  <c r="V1249" i="5" s="1"/>
  <c r="E1249" i="5" s="1"/>
  <c r="X1249" i="5" s="1"/>
  <c r="C1250" i="5"/>
  <c r="C1251" i="5"/>
  <c r="V1251" i="5" s="1"/>
  <c r="E1251" i="5" s="1"/>
  <c r="C1252" i="5"/>
  <c r="C1253" i="5"/>
  <c r="V1253" i="5" s="1"/>
  <c r="E1253" i="5" s="1"/>
  <c r="X1253" i="5" s="1"/>
  <c r="C1254" i="5"/>
  <c r="C1255" i="5"/>
  <c r="C1256" i="5"/>
  <c r="C1257" i="5"/>
  <c r="V1257" i="5" s="1"/>
  <c r="E1257" i="5" s="1"/>
  <c r="X1257" i="5" s="1"/>
  <c r="C1258" i="5"/>
  <c r="C1259" i="5"/>
  <c r="V1259" i="5" s="1"/>
  <c r="E1259" i="5" s="1"/>
  <c r="X1259" i="5" s="1"/>
  <c r="C1260" i="5"/>
  <c r="C1261" i="5"/>
  <c r="V1261" i="5" s="1"/>
  <c r="E1261" i="5" s="1"/>
  <c r="X1261" i="5" s="1"/>
  <c r="C1262" i="5"/>
  <c r="C1263" i="5"/>
  <c r="V1263" i="5" s="1"/>
  <c r="E1263" i="5" s="1"/>
  <c r="C1264" i="5"/>
  <c r="C1265" i="5"/>
  <c r="V1265" i="5" s="1"/>
  <c r="E1265" i="5" s="1"/>
  <c r="X1265" i="5" s="1"/>
  <c r="C1266" i="5"/>
  <c r="C1267" i="5"/>
  <c r="V1267" i="5" s="1"/>
  <c r="E1267" i="5" s="1"/>
  <c r="X1267" i="5" s="1"/>
  <c r="C1268" i="5"/>
  <c r="C1269" i="5"/>
  <c r="V1269" i="5" s="1"/>
  <c r="E1269" i="5" s="1"/>
  <c r="X1269" i="5" s="1"/>
  <c r="C1270" i="5"/>
  <c r="C1271" i="5"/>
  <c r="V1271" i="5" s="1"/>
  <c r="E1271" i="5" s="1"/>
  <c r="X1271" i="5" s="1"/>
  <c r="C1272" i="5"/>
  <c r="C1273" i="5"/>
  <c r="V1273" i="5" s="1"/>
  <c r="E1273" i="5" s="1"/>
  <c r="X1273" i="5" s="1"/>
  <c r="C1274" i="5"/>
  <c r="C1275" i="5"/>
  <c r="V1275" i="5" s="1"/>
  <c r="E1275" i="5" s="1"/>
  <c r="C1276" i="5"/>
  <c r="C1277" i="5"/>
  <c r="V1277" i="5" s="1"/>
  <c r="E1277" i="5" s="1"/>
  <c r="X1277" i="5" s="1"/>
  <c r="C1278" i="5"/>
  <c r="C1279" i="5"/>
  <c r="V1279" i="5" s="1"/>
  <c r="E1279" i="5" s="1"/>
  <c r="C1280" i="5"/>
  <c r="C1281" i="5"/>
  <c r="V1281" i="5" s="1"/>
  <c r="E1281" i="5" s="1"/>
  <c r="X1281" i="5" s="1"/>
  <c r="C1282" i="5"/>
  <c r="C1283" i="5"/>
  <c r="V1283" i="5" s="1"/>
  <c r="E1283" i="5" s="1"/>
  <c r="C1284" i="5"/>
  <c r="C1285" i="5"/>
  <c r="V1285" i="5" s="1"/>
  <c r="E1285" i="5" s="1"/>
  <c r="X1285" i="5" s="1"/>
  <c r="C1286" i="5"/>
  <c r="C1287" i="5"/>
  <c r="C1288" i="5"/>
  <c r="C1289" i="5"/>
  <c r="V1289" i="5" s="1"/>
  <c r="E1289" i="5" s="1"/>
  <c r="X1289" i="5" s="1"/>
  <c r="C1290" i="5"/>
  <c r="C1291" i="5"/>
  <c r="V1291" i="5" s="1"/>
  <c r="E1291" i="5" s="1"/>
  <c r="X1291" i="5" s="1"/>
  <c r="C1292" i="5"/>
  <c r="C1293" i="5"/>
  <c r="V1293" i="5" s="1"/>
  <c r="E1293" i="5" s="1"/>
  <c r="X1293" i="5" s="1"/>
  <c r="C1294" i="5"/>
  <c r="C1295" i="5"/>
  <c r="V1295" i="5" s="1"/>
  <c r="E1295" i="5" s="1"/>
  <c r="X1295" i="5" s="1"/>
  <c r="C1296" i="5"/>
  <c r="C1297" i="5"/>
  <c r="V1297" i="5" s="1"/>
  <c r="E1297" i="5" s="1"/>
  <c r="X1297" i="5" s="1"/>
  <c r="C1298" i="5"/>
  <c r="C1299" i="5"/>
  <c r="V1299" i="5" s="1"/>
  <c r="E1299" i="5" s="1"/>
  <c r="X1299" i="5" s="1"/>
  <c r="C1300" i="5"/>
  <c r="C1301" i="5"/>
  <c r="V1301" i="5" s="1"/>
  <c r="E1301" i="5" s="1"/>
  <c r="X1301" i="5" s="1"/>
  <c r="C1302" i="5"/>
  <c r="C1303" i="5"/>
  <c r="V1303" i="5" s="1"/>
  <c r="E1303" i="5" s="1"/>
  <c r="C1304" i="5"/>
  <c r="C1305" i="5"/>
  <c r="V1305" i="5" s="1"/>
  <c r="E1305" i="5" s="1"/>
  <c r="X1305" i="5" s="1"/>
  <c r="C1306" i="5"/>
  <c r="C1307" i="5"/>
  <c r="V1307" i="5" s="1"/>
  <c r="E1307" i="5" s="1"/>
  <c r="C1308" i="5"/>
  <c r="C1309" i="5"/>
  <c r="V1309" i="5" s="1"/>
  <c r="E1309" i="5" s="1"/>
  <c r="X1309" i="5" s="1"/>
  <c r="C1310" i="5"/>
  <c r="C1311" i="5"/>
  <c r="V1311" i="5" s="1"/>
  <c r="E1311" i="5" s="1"/>
  <c r="X1311" i="5" s="1"/>
  <c r="C1312" i="5"/>
  <c r="C1313" i="5"/>
  <c r="V1313" i="5" s="1"/>
  <c r="E1313" i="5" s="1"/>
  <c r="C1314" i="5"/>
  <c r="C1315" i="5"/>
  <c r="V1315" i="5" s="1"/>
  <c r="E1315" i="5" s="1"/>
  <c r="C1316" i="5"/>
  <c r="C1317" i="5"/>
  <c r="V1317" i="5" s="1"/>
  <c r="E1317" i="5" s="1"/>
  <c r="C1318" i="5"/>
  <c r="C1319" i="5"/>
  <c r="C1320" i="5"/>
  <c r="C1321" i="5"/>
  <c r="V1321" i="5" s="1"/>
  <c r="E1321" i="5" s="1"/>
  <c r="X1321" i="5" s="1"/>
  <c r="C1322" i="5"/>
  <c r="C1323" i="5"/>
  <c r="V1323" i="5" s="1"/>
  <c r="E1323" i="5" s="1"/>
  <c r="X1323" i="5" s="1"/>
  <c r="C1324" i="5"/>
  <c r="C1325" i="5"/>
  <c r="V1325" i="5" s="1"/>
  <c r="E1325" i="5" s="1"/>
  <c r="C1326" i="5"/>
  <c r="C1327" i="5"/>
  <c r="V1327" i="5" s="1"/>
  <c r="E1327" i="5" s="1"/>
  <c r="X1327" i="5" s="1"/>
  <c r="C1328" i="5"/>
  <c r="C1329" i="5"/>
  <c r="V1329" i="5" s="1"/>
  <c r="E1329" i="5" s="1"/>
  <c r="X1329" i="5" s="1"/>
  <c r="C1330" i="5"/>
  <c r="C1331" i="5"/>
  <c r="V1331" i="5" s="1"/>
  <c r="E1331" i="5" s="1"/>
  <c r="X1331" i="5" s="1"/>
  <c r="C1332" i="5"/>
  <c r="C1333" i="5"/>
  <c r="V1333" i="5" s="1"/>
  <c r="E1333" i="5" s="1"/>
  <c r="X1333" i="5" s="1"/>
  <c r="C1334" i="5"/>
  <c r="C1335" i="5"/>
  <c r="V1335" i="5" s="1"/>
  <c r="E1335" i="5" s="1"/>
  <c r="X1335" i="5" s="1"/>
  <c r="C1336" i="5"/>
  <c r="C1337" i="5"/>
  <c r="V1337" i="5" s="1"/>
  <c r="E1337" i="5" s="1"/>
  <c r="X1337" i="5" s="1"/>
  <c r="C1338" i="5"/>
  <c r="C1339" i="5"/>
  <c r="V1339" i="5" s="1"/>
  <c r="E1339" i="5" s="1"/>
  <c r="X1339" i="5" s="1"/>
  <c r="C1340" i="5"/>
  <c r="C1341" i="5"/>
  <c r="V1341" i="5" s="1"/>
  <c r="E1341" i="5" s="1"/>
  <c r="X1341" i="5" s="1"/>
  <c r="C1342" i="5"/>
  <c r="C1343" i="5"/>
  <c r="V1343" i="5" s="1"/>
  <c r="E1343" i="5" s="1"/>
  <c r="X1343" i="5" s="1"/>
  <c r="C1344" i="5"/>
  <c r="C1345" i="5"/>
  <c r="V1345" i="5" s="1"/>
  <c r="E1345" i="5" s="1"/>
  <c r="X1345" i="5" s="1"/>
  <c r="C1346" i="5"/>
  <c r="C1347" i="5"/>
  <c r="V1347" i="5" s="1"/>
  <c r="E1347" i="5" s="1"/>
  <c r="C1348" i="5"/>
  <c r="C1349" i="5"/>
  <c r="V1349" i="5" s="1"/>
  <c r="E1349" i="5" s="1"/>
  <c r="X1349" i="5" s="1"/>
  <c r="C1350" i="5"/>
  <c r="C1351" i="5"/>
  <c r="V1351" i="5" s="1"/>
  <c r="E1351" i="5" s="1"/>
  <c r="X1351" i="5" s="1"/>
  <c r="C1352" i="5"/>
  <c r="C1353" i="5"/>
  <c r="V1353" i="5" s="1"/>
  <c r="E1353" i="5" s="1"/>
  <c r="X1353" i="5" s="1"/>
  <c r="C1354" i="5"/>
  <c r="C1355" i="5"/>
  <c r="V1355" i="5" s="1"/>
  <c r="E1355" i="5" s="1"/>
  <c r="X1355" i="5" s="1"/>
  <c r="C1356" i="5"/>
  <c r="C1357" i="5"/>
  <c r="V1357" i="5" s="1"/>
  <c r="E1357" i="5" s="1"/>
  <c r="X1357" i="5" s="1"/>
  <c r="C1358" i="5"/>
  <c r="C1359" i="5"/>
  <c r="V1359" i="5" s="1"/>
  <c r="E1359" i="5" s="1"/>
  <c r="X1359" i="5" s="1"/>
  <c r="C1360" i="5"/>
  <c r="C1361" i="5"/>
  <c r="V1361" i="5" s="1"/>
  <c r="E1361" i="5" s="1"/>
  <c r="X1361" i="5" s="1"/>
  <c r="C1362" i="5"/>
  <c r="C1363" i="5"/>
  <c r="V1363" i="5" s="1"/>
  <c r="E1363" i="5" s="1"/>
  <c r="X1363" i="5" s="1"/>
  <c r="C1364" i="5"/>
  <c r="C1365" i="5"/>
  <c r="V1365" i="5" s="1"/>
  <c r="E1365" i="5" s="1"/>
  <c r="X1365" i="5" s="1"/>
  <c r="C1366" i="5"/>
  <c r="C1367" i="5"/>
  <c r="V1367" i="5" s="1"/>
  <c r="E1367" i="5" s="1"/>
  <c r="X1367" i="5" s="1"/>
  <c r="C1368" i="5"/>
  <c r="C1369" i="5"/>
  <c r="V1369" i="5" s="1"/>
  <c r="E1369" i="5" s="1"/>
  <c r="X1369" i="5" s="1"/>
  <c r="C1370" i="5"/>
  <c r="C1371" i="5"/>
  <c r="V1371" i="5" s="1"/>
  <c r="E1371" i="5" s="1"/>
  <c r="X1371" i="5" s="1"/>
  <c r="C1372" i="5"/>
  <c r="C1373" i="5"/>
  <c r="V1373" i="5" s="1"/>
  <c r="E1373" i="5" s="1"/>
  <c r="X1373" i="5" s="1"/>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V1526" i="5"/>
  <c r="E1526" i="5" s="1"/>
  <c r="C1527" i="5"/>
  <c r="V1527" i="5" s="1"/>
  <c r="E1527" i="5" s="1"/>
  <c r="C1528" i="5"/>
  <c r="V1528" i="5"/>
  <c r="E1528" i="5" s="1"/>
  <c r="X1528" i="5" s="1"/>
  <c r="C1529" i="5"/>
  <c r="V1529" i="5" s="1"/>
  <c r="E1529" i="5" s="1"/>
  <c r="X1529" i="5" s="1"/>
  <c r="C1530" i="5"/>
  <c r="V1530" i="5" s="1"/>
  <c r="E1530" i="5" s="1"/>
  <c r="X1530" i="5" s="1"/>
  <c r="C1531" i="5"/>
  <c r="V1531" i="5" s="1"/>
  <c r="E1531" i="5" s="1"/>
  <c r="X1531" i="5" s="1"/>
  <c r="C1532" i="5"/>
  <c r="V1532" i="5"/>
  <c r="E1532" i="5" s="1"/>
  <c r="X1532" i="5" s="1"/>
  <c r="C1533" i="5"/>
  <c r="V1533" i="5" s="1"/>
  <c r="E1533" i="5" s="1"/>
  <c r="C1534" i="5"/>
  <c r="V1534" i="5" s="1"/>
  <c r="E1534" i="5" s="1"/>
  <c r="X1534" i="5" s="1"/>
  <c r="C1535" i="5"/>
  <c r="V1535" i="5" s="1"/>
  <c r="E1535" i="5" s="1"/>
  <c r="X1535" i="5" s="1"/>
  <c r="C1536" i="5"/>
  <c r="V1536" i="5"/>
  <c r="E1536" i="5" s="1"/>
  <c r="C1537" i="5"/>
  <c r="V1537" i="5" s="1"/>
  <c r="E1537" i="5" s="1"/>
  <c r="X1537" i="5" s="1"/>
  <c r="C1538" i="5"/>
  <c r="V1538" i="5" s="1"/>
  <c r="E1538" i="5" s="1"/>
  <c r="X1538" i="5" s="1"/>
  <c r="C1539" i="5"/>
  <c r="V1539" i="5" s="1"/>
  <c r="E1539" i="5" s="1"/>
  <c r="C1540" i="5"/>
  <c r="V1540" i="5"/>
  <c r="E1540" i="5" s="1"/>
  <c r="X1540" i="5" s="1"/>
  <c r="C1541" i="5"/>
  <c r="V1541" i="5" s="1"/>
  <c r="E1541" i="5" s="1"/>
  <c r="X1541" i="5" s="1"/>
  <c r="C1542" i="5"/>
  <c r="V1542" i="5" s="1"/>
  <c r="E1542" i="5" s="1"/>
  <c r="X1542" i="5" s="1"/>
  <c r="C1543" i="5"/>
  <c r="V1543" i="5" s="1"/>
  <c r="E1543" i="5" s="1"/>
  <c r="X1543" i="5" s="1"/>
  <c r="C1544" i="5"/>
  <c r="V1544" i="5"/>
  <c r="E1544" i="5" s="1"/>
  <c r="X1544" i="5" s="1"/>
  <c r="C1545" i="5"/>
  <c r="V1545" i="5" s="1"/>
  <c r="E1545" i="5" s="1"/>
  <c r="C1546" i="5"/>
  <c r="V1546" i="5" s="1"/>
  <c r="E1546" i="5" s="1"/>
  <c r="X1546" i="5" s="1"/>
  <c r="C1547" i="5"/>
  <c r="V1547" i="5" s="1"/>
  <c r="E1547" i="5" s="1"/>
  <c r="C1548" i="5"/>
  <c r="V1548" i="5"/>
  <c r="E1548" i="5" s="1"/>
  <c r="X1548" i="5" s="1"/>
  <c r="C1549" i="5"/>
  <c r="V1549" i="5" s="1"/>
  <c r="E1549" i="5" s="1"/>
  <c r="X1549" i="5" s="1"/>
  <c r="C1550" i="5"/>
  <c r="V1550" i="5" s="1"/>
  <c r="E1550" i="5" s="1"/>
  <c r="X1550" i="5" s="1"/>
  <c r="C1551" i="5"/>
  <c r="V1551" i="5" s="1"/>
  <c r="E1551" i="5" s="1"/>
  <c r="X1551" i="5" s="1"/>
  <c r="C1552" i="5"/>
  <c r="V1552" i="5"/>
  <c r="E1552" i="5" s="1"/>
  <c r="X1552" i="5" s="1"/>
  <c r="C1553" i="5"/>
  <c r="V1553" i="5" s="1"/>
  <c r="E1553" i="5" s="1"/>
  <c r="X1553" i="5" s="1"/>
  <c r="C1554" i="5"/>
  <c r="V1554" i="5" s="1"/>
  <c r="E1554" i="5" s="1"/>
  <c r="X1554" i="5" s="1"/>
  <c r="C1555" i="5"/>
  <c r="V1555" i="5" s="1"/>
  <c r="E1555" i="5" s="1"/>
  <c r="C1556" i="5"/>
  <c r="V1556" i="5"/>
  <c r="E1556" i="5" s="1"/>
  <c r="X1556" i="5" s="1"/>
  <c r="C1557" i="5"/>
  <c r="V1557" i="5" s="1"/>
  <c r="E1557" i="5" s="1"/>
  <c r="X1557" i="5" s="1"/>
  <c r="C1558" i="5"/>
  <c r="V1558" i="5" s="1"/>
  <c r="E1558" i="5" s="1"/>
  <c r="X1558" i="5" s="1"/>
  <c r="C1559" i="5"/>
  <c r="C1560" i="5"/>
  <c r="V1560" i="5"/>
  <c r="E1560" i="5" s="1"/>
  <c r="X1560" i="5" s="1"/>
  <c r="C1561" i="5"/>
  <c r="V1561" i="5" s="1"/>
  <c r="E1561" i="5" s="1"/>
  <c r="C1562" i="5"/>
  <c r="V1562" i="5" s="1"/>
  <c r="E1562" i="5" s="1"/>
  <c r="C1563" i="5"/>
  <c r="V1563" i="5" s="1"/>
  <c r="E1563" i="5" s="1"/>
  <c r="C1564" i="5"/>
  <c r="V1564" i="5"/>
  <c r="E1564" i="5" s="1"/>
  <c r="X1564" i="5" s="1"/>
  <c r="C1565" i="5"/>
  <c r="V1565" i="5" s="1"/>
  <c r="E1565" i="5" s="1"/>
  <c r="X1565" i="5" s="1"/>
  <c r="C1566" i="5"/>
  <c r="V1566" i="5" s="1"/>
  <c r="E1566" i="5" s="1"/>
  <c r="X1566" i="5" s="1"/>
  <c r="C1567" i="5"/>
  <c r="V1567" i="5" s="1"/>
  <c r="E1567" i="5" s="1"/>
  <c r="X1567" i="5" s="1"/>
  <c r="C1568" i="5"/>
  <c r="V1568" i="5"/>
  <c r="E1568" i="5" s="1"/>
  <c r="X1568" i="5" s="1"/>
  <c r="C1569" i="5"/>
  <c r="V1569" i="5" s="1"/>
  <c r="E1569" i="5" s="1"/>
  <c r="X1569" i="5" s="1"/>
  <c r="C1570" i="5"/>
  <c r="V1570" i="5" s="1"/>
  <c r="E1570" i="5" s="1"/>
  <c r="X1570" i="5" s="1"/>
  <c r="C1571" i="5"/>
  <c r="V1571" i="5" s="1"/>
  <c r="E1571" i="5" s="1"/>
  <c r="C1572" i="5"/>
  <c r="V1572" i="5"/>
  <c r="E1572" i="5" s="1"/>
  <c r="X1572" i="5" s="1"/>
  <c r="C1573" i="5"/>
  <c r="V1573" i="5" s="1"/>
  <c r="E1573" i="5" s="1"/>
  <c r="X1573" i="5" s="1"/>
  <c r="C1574" i="5"/>
  <c r="V1574" i="5" s="1"/>
  <c r="E1574" i="5" s="1"/>
  <c r="X1574" i="5" s="1"/>
  <c r="C1575" i="5"/>
  <c r="V1575" i="5" s="1"/>
  <c r="E1575" i="5" s="1"/>
  <c r="C1576" i="5"/>
  <c r="V1576" i="5"/>
  <c r="E1576" i="5" s="1"/>
  <c r="X1576" i="5" s="1"/>
  <c r="C1577" i="5"/>
  <c r="V1577" i="5" s="1"/>
  <c r="E1577" i="5" s="1"/>
  <c r="C1578" i="5"/>
  <c r="V1578" i="5" s="1"/>
  <c r="E1578" i="5" s="1"/>
  <c r="X1578" i="5" s="1"/>
  <c r="C1579" i="5"/>
  <c r="V1579" i="5" s="1"/>
  <c r="E1579" i="5" s="1"/>
  <c r="C1580" i="5"/>
  <c r="V1580" i="5"/>
  <c r="E1580" i="5" s="1"/>
  <c r="X1580" i="5" s="1"/>
  <c r="C1581" i="5"/>
  <c r="C1582" i="5"/>
  <c r="V1582" i="5" s="1"/>
  <c r="E1582" i="5" s="1"/>
  <c r="X1582" i="5" s="1"/>
  <c r="C1583" i="5"/>
  <c r="V1583" i="5" s="1"/>
  <c r="E1583" i="5" s="1"/>
  <c r="C1584" i="5"/>
  <c r="V1584" i="5"/>
  <c r="E1584" i="5" s="1"/>
  <c r="X1584" i="5" s="1"/>
  <c r="C1585" i="5"/>
  <c r="V1585" i="5" s="1"/>
  <c r="E1585" i="5" s="1"/>
  <c r="X1585" i="5" s="1"/>
  <c r="C1586" i="5"/>
  <c r="V1586" i="5" s="1"/>
  <c r="E1586" i="5" s="1"/>
  <c r="C1587" i="5"/>
  <c r="V1587" i="5" s="1"/>
  <c r="E1587" i="5" s="1"/>
  <c r="C1588" i="5"/>
  <c r="V1588" i="5"/>
  <c r="E1588" i="5" s="1"/>
  <c r="X1588" i="5" s="1"/>
  <c r="C1589" i="5"/>
  <c r="V1589" i="5" s="1"/>
  <c r="E1589" i="5" s="1"/>
  <c r="X1589" i="5" s="1"/>
  <c r="C1590" i="5"/>
  <c r="V1590" i="5" s="1"/>
  <c r="E1590" i="5" s="1"/>
  <c r="X1590" i="5" s="1"/>
  <c r="C1591" i="5"/>
  <c r="V1591" i="5" s="1"/>
  <c r="E1591" i="5" s="1"/>
  <c r="C1592" i="5"/>
  <c r="V1592" i="5"/>
  <c r="E1592" i="5" s="1"/>
  <c r="X1592" i="5" s="1"/>
  <c r="C1593" i="5"/>
  <c r="V1593" i="5" s="1"/>
  <c r="E1593" i="5" s="1"/>
  <c r="C1594" i="5"/>
  <c r="C1595" i="5"/>
  <c r="V1595" i="5" s="1"/>
  <c r="E1595" i="5" s="1"/>
  <c r="C1596" i="5"/>
  <c r="V1596" i="5"/>
  <c r="E1596" i="5" s="1"/>
  <c r="X1596" i="5" s="1"/>
  <c r="C1597" i="5"/>
  <c r="V1597" i="5" s="1"/>
  <c r="E1597" i="5" s="1"/>
  <c r="X1597" i="5" s="1"/>
  <c r="C1598" i="5"/>
  <c r="V1598" i="5" s="1"/>
  <c r="E1598" i="5" s="1"/>
  <c r="X1598" i="5" s="1"/>
  <c r="C1599" i="5"/>
  <c r="V1599" i="5" s="1"/>
  <c r="E1599" i="5" s="1"/>
  <c r="X1599" i="5" s="1"/>
  <c r="C1600" i="5"/>
  <c r="V1600" i="5"/>
  <c r="E1600" i="5" s="1"/>
  <c r="C1601" i="5"/>
  <c r="V1601" i="5" s="1"/>
  <c r="E1601" i="5" s="1"/>
  <c r="X1601" i="5" s="1"/>
  <c r="C1602" i="5"/>
  <c r="V1602" i="5" s="1"/>
  <c r="E1602" i="5" s="1"/>
  <c r="X1602" i="5" s="1"/>
  <c r="C1603" i="5"/>
  <c r="V1603" i="5" s="1"/>
  <c r="E1603" i="5" s="1"/>
  <c r="C1604" i="5"/>
  <c r="V1604" i="5"/>
  <c r="E1604" i="5" s="1"/>
  <c r="X1604" i="5" s="1"/>
  <c r="C1605" i="5"/>
  <c r="V1605" i="5" s="1"/>
  <c r="E1605" i="5" s="1"/>
  <c r="X1605" i="5" s="1"/>
  <c r="C1606" i="5"/>
  <c r="V1606" i="5" s="1"/>
  <c r="E1606" i="5" s="1"/>
  <c r="X1606" i="5" s="1"/>
  <c r="C1607" i="5"/>
  <c r="V1607" i="5" s="1"/>
  <c r="E1607" i="5" s="1"/>
  <c r="C1608" i="5"/>
  <c r="V1608" i="5"/>
  <c r="E1608" i="5" s="1"/>
  <c r="X1608" i="5" s="1"/>
  <c r="C1609" i="5"/>
  <c r="V1609" i="5" s="1"/>
  <c r="E1609" i="5" s="1"/>
  <c r="C1610" i="5"/>
  <c r="V1610" i="5" s="1"/>
  <c r="E1610" i="5" s="1"/>
  <c r="X1610" i="5" s="1"/>
  <c r="C1611" i="5"/>
  <c r="V1611" i="5" s="1"/>
  <c r="E1611" i="5" s="1"/>
  <c r="C1612" i="5"/>
  <c r="V1612" i="5"/>
  <c r="E1612" i="5" s="1"/>
  <c r="X1612" i="5" s="1"/>
  <c r="C1613" i="5"/>
  <c r="V1613" i="5" s="1"/>
  <c r="E1613" i="5" s="1"/>
  <c r="X1613" i="5" s="1"/>
  <c r="C1614" i="5"/>
  <c r="V1614" i="5" s="1"/>
  <c r="E1614" i="5" s="1"/>
  <c r="C1615" i="5"/>
  <c r="C1616" i="5"/>
  <c r="V1616" i="5"/>
  <c r="E1616" i="5" s="1"/>
  <c r="X1616" i="5" s="1"/>
  <c r="C1617" i="5"/>
  <c r="V1617" i="5" s="1"/>
  <c r="E1617" i="5" s="1"/>
  <c r="X1617" i="5" s="1"/>
  <c r="C1618" i="5"/>
  <c r="V1618" i="5" s="1"/>
  <c r="E1618" i="5" s="1"/>
  <c r="C1619" i="5"/>
  <c r="V1619" i="5" s="1"/>
  <c r="E1619" i="5" s="1"/>
  <c r="C1620" i="5"/>
  <c r="V1620" i="5"/>
  <c r="E1620" i="5" s="1"/>
  <c r="X1620" i="5" s="1"/>
  <c r="C1621" i="5"/>
  <c r="V1621" i="5" s="1"/>
  <c r="E1621" i="5" s="1"/>
  <c r="X1621" i="5" s="1"/>
  <c r="C1622" i="5"/>
  <c r="V1622" i="5" s="1"/>
  <c r="E1622" i="5" s="1"/>
  <c r="C1623" i="5"/>
  <c r="V1623" i="5" s="1"/>
  <c r="E1623" i="5" s="1"/>
  <c r="C1624" i="5"/>
  <c r="V1624" i="5"/>
  <c r="E1624" i="5" s="1"/>
  <c r="X1624" i="5" s="1"/>
  <c r="C1625" i="5"/>
  <c r="V1625" i="5" s="1"/>
  <c r="E1625" i="5" s="1"/>
  <c r="X1625" i="5" s="1"/>
  <c r="C1626" i="5"/>
  <c r="C1627" i="5"/>
  <c r="V1627" i="5" s="1"/>
  <c r="E1627" i="5" s="1"/>
  <c r="C1628" i="5"/>
  <c r="V1628" i="5"/>
  <c r="E1628" i="5" s="1"/>
  <c r="X1628" i="5" s="1"/>
  <c r="C1629" i="5"/>
  <c r="V1629" i="5" s="1"/>
  <c r="E1629" i="5" s="1"/>
  <c r="X1629" i="5" s="1"/>
  <c r="C1630" i="5"/>
  <c r="V1630" i="5" s="1"/>
  <c r="E1630" i="5" s="1"/>
  <c r="X1630" i="5" s="1"/>
  <c r="C1631" i="5"/>
  <c r="V1631" i="5" s="1"/>
  <c r="E1631" i="5" s="1"/>
  <c r="C1632" i="5"/>
  <c r="V1632" i="5"/>
  <c r="E1632" i="5" s="1"/>
  <c r="X1632" i="5" s="1"/>
  <c r="C1633" i="5"/>
  <c r="V1633" i="5" s="1"/>
  <c r="E1633" i="5" s="1"/>
  <c r="C1634" i="5"/>
  <c r="V1634" i="5" s="1"/>
  <c r="E1634" i="5" s="1"/>
  <c r="C1635" i="5"/>
  <c r="V1635" i="5" s="1"/>
  <c r="E1635" i="5" s="1"/>
  <c r="C1636" i="5"/>
  <c r="V1636" i="5"/>
  <c r="E1636" i="5" s="1"/>
  <c r="X1636" i="5" s="1"/>
  <c r="C1637" i="5"/>
  <c r="C1638" i="5"/>
  <c r="V1638" i="5" s="1"/>
  <c r="E1638" i="5" s="1"/>
  <c r="C1639" i="5"/>
  <c r="V1639" i="5" s="1"/>
  <c r="E1639" i="5" s="1"/>
  <c r="C1640" i="5"/>
  <c r="V1640" i="5"/>
  <c r="E1640" i="5" s="1"/>
  <c r="X1640" i="5" s="1"/>
  <c r="C1641" i="5"/>
  <c r="V1641" i="5" s="1"/>
  <c r="E1641" i="5" s="1"/>
  <c r="C1642" i="5"/>
  <c r="V1642" i="5" s="1"/>
  <c r="E1642" i="5" s="1"/>
  <c r="X1642" i="5" s="1"/>
  <c r="C1643" i="5"/>
  <c r="V1643" i="5" s="1"/>
  <c r="E1643" i="5" s="1"/>
  <c r="C1644" i="5"/>
  <c r="V1644" i="5"/>
  <c r="E1644" i="5" s="1"/>
  <c r="X1644" i="5" s="1"/>
  <c r="C1645" i="5"/>
  <c r="V1645" i="5" s="1"/>
  <c r="E1645" i="5" s="1"/>
  <c r="C1646" i="5"/>
  <c r="V1646" i="5" s="1"/>
  <c r="E1646" i="5" s="1"/>
  <c r="C1647" i="5"/>
  <c r="V1647" i="5" s="1"/>
  <c r="E1647" i="5" s="1"/>
  <c r="C1648" i="5"/>
  <c r="V1648" i="5"/>
  <c r="E1648" i="5" s="1"/>
  <c r="X1648" i="5" s="1"/>
  <c r="C1649" i="5"/>
  <c r="V1649" i="5" s="1"/>
  <c r="E1649" i="5" s="1"/>
  <c r="X1649" i="5" s="1"/>
  <c r="C1650" i="5"/>
  <c r="V1650" i="5" s="1"/>
  <c r="E1650" i="5" s="1"/>
  <c r="X1650" i="5" s="1"/>
  <c r="C1651" i="5"/>
  <c r="V1651" i="5" s="1"/>
  <c r="E1651" i="5" s="1"/>
  <c r="C1652" i="5"/>
  <c r="V1652" i="5"/>
  <c r="E1652" i="5" s="1"/>
  <c r="X1652" i="5" s="1"/>
  <c r="C1653" i="5"/>
  <c r="V1653" i="5" s="1"/>
  <c r="E1653" i="5" s="1"/>
  <c r="C1654" i="5"/>
  <c r="V1654" i="5" s="1"/>
  <c r="E1654" i="5" s="1"/>
  <c r="X1654" i="5" s="1"/>
  <c r="C1655" i="5"/>
  <c r="V1655" i="5" s="1"/>
  <c r="E1655" i="5" s="1"/>
  <c r="C1656" i="5"/>
  <c r="V1656" i="5"/>
  <c r="E1656" i="5" s="1"/>
  <c r="X1656" i="5" s="1"/>
  <c r="C1657" i="5"/>
  <c r="V1657" i="5" s="1"/>
  <c r="E1657" i="5" s="1"/>
  <c r="C1658" i="5"/>
  <c r="C1659" i="5"/>
  <c r="V1659" i="5" s="1"/>
  <c r="E1659" i="5" s="1"/>
  <c r="C1660" i="5"/>
  <c r="V1660" i="5"/>
  <c r="E1660" i="5" s="1"/>
  <c r="X1660" i="5" s="1"/>
  <c r="C1661" i="5"/>
  <c r="V1661" i="5" s="1"/>
  <c r="E1661" i="5" s="1"/>
  <c r="X1661" i="5" s="1"/>
  <c r="C1662" i="5"/>
  <c r="V1662" i="5" s="1"/>
  <c r="E1662" i="5" s="1"/>
  <c r="X1662" i="5" s="1"/>
  <c r="C1663" i="5"/>
  <c r="V1663" i="5" s="1"/>
  <c r="E1663" i="5" s="1"/>
  <c r="C1664" i="5"/>
  <c r="V1664" i="5"/>
  <c r="E1664" i="5" s="1"/>
  <c r="X1664" i="5" s="1"/>
  <c r="C1665" i="5"/>
  <c r="V1665" i="5" s="1"/>
  <c r="E1665" i="5" s="1"/>
  <c r="X1665" i="5" s="1"/>
  <c r="C1666" i="5"/>
  <c r="V1666" i="5" s="1"/>
  <c r="E1666" i="5" s="1"/>
  <c r="C1667" i="5"/>
  <c r="V1667" i="5" s="1"/>
  <c r="E1667" i="5" s="1"/>
  <c r="C1668" i="5"/>
  <c r="V1668" i="5"/>
  <c r="E1668" i="5" s="1"/>
  <c r="X1668" i="5" s="1"/>
  <c r="C1669" i="5"/>
  <c r="C1670" i="5"/>
  <c r="V1670" i="5" s="1"/>
  <c r="E1670" i="5" s="1"/>
  <c r="X1670" i="5" s="1"/>
  <c r="C1671" i="5"/>
  <c r="V1671" i="5" s="1"/>
  <c r="E1671" i="5" s="1"/>
  <c r="C1672" i="5"/>
  <c r="V1672" i="5"/>
  <c r="E1672" i="5" s="1"/>
  <c r="X1672" i="5" s="1"/>
  <c r="C1673" i="5"/>
  <c r="V1673" i="5" s="1"/>
  <c r="E1673" i="5" s="1"/>
  <c r="C1674" i="5"/>
  <c r="V1674" i="5" s="1"/>
  <c r="E1674" i="5" s="1"/>
  <c r="X1674" i="5" s="1"/>
  <c r="C1675" i="5"/>
  <c r="V1675" i="5" s="1"/>
  <c r="E1675" i="5" s="1"/>
  <c r="C1676" i="5"/>
  <c r="V1676" i="5"/>
  <c r="E1676" i="5" s="1"/>
  <c r="X1676" i="5" s="1"/>
  <c r="C1677" i="5"/>
  <c r="V1677" i="5" s="1"/>
  <c r="E1677" i="5" s="1"/>
  <c r="X1677" i="5" s="1"/>
  <c r="C1678" i="5"/>
  <c r="V1678" i="5" s="1"/>
  <c r="E1678" i="5" s="1"/>
  <c r="X1678" i="5" s="1"/>
  <c r="C1679" i="5"/>
  <c r="C1680" i="5"/>
  <c r="V1680" i="5"/>
  <c r="E1680" i="5" s="1"/>
  <c r="X1680" i="5" s="1"/>
  <c r="C1681" i="5"/>
  <c r="V1681" i="5" s="1"/>
  <c r="E1681" i="5" s="1"/>
  <c r="X1681" i="5" s="1"/>
  <c r="C1682" i="5"/>
  <c r="V1682" i="5" s="1"/>
  <c r="E1682" i="5" s="1"/>
  <c r="X1682" i="5" s="1"/>
  <c r="C1683" i="5"/>
  <c r="V1683" i="5" s="1"/>
  <c r="E1683" i="5" s="1"/>
  <c r="C1684" i="5"/>
  <c r="V1684" i="5"/>
  <c r="E1684" i="5" s="1"/>
  <c r="X1684" i="5" s="1"/>
  <c r="C1685" i="5"/>
  <c r="V1685" i="5" s="1"/>
  <c r="E1685" i="5" s="1"/>
  <c r="X1685" i="5" s="1"/>
  <c r="C1686" i="5"/>
  <c r="V1686" i="5" s="1"/>
  <c r="E1686" i="5" s="1"/>
  <c r="X1686" i="5" s="1"/>
  <c r="C1687" i="5"/>
  <c r="V1687" i="5" s="1"/>
  <c r="E1687" i="5" s="1"/>
  <c r="C1688" i="5"/>
  <c r="V1688" i="5"/>
  <c r="E1688" i="5" s="1"/>
  <c r="X1688" i="5" s="1"/>
  <c r="C1689" i="5"/>
  <c r="V1689" i="5" s="1"/>
  <c r="E1689" i="5" s="1"/>
  <c r="C1690" i="5"/>
  <c r="C1691" i="5"/>
  <c r="V1691" i="5" s="1"/>
  <c r="E1691" i="5" s="1"/>
  <c r="C1692" i="5"/>
  <c r="V1692" i="5"/>
  <c r="E1692" i="5" s="1"/>
  <c r="X1692" i="5" s="1"/>
  <c r="C1693" i="5"/>
  <c r="V1693" i="5" s="1"/>
  <c r="E1693" i="5" s="1"/>
  <c r="C1694" i="5"/>
  <c r="V1694" i="5" s="1"/>
  <c r="E1694" i="5" s="1"/>
  <c r="X1694" i="5" s="1"/>
  <c r="C1695" i="5"/>
  <c r="V1695" i="5" s="1"/>
  <c r="E1695" i="5" s="1"/>
  <c r="X1695" i="5" s="1"/>
  <c r="C1696" i="5"/>
  <c r="V1696" i="5"/>
  <c r="E1696" i="5" s="1"/>
  <c r="X1696" i="5" s="1"/>
  <c r="C1697" i="5"/>
  <c r="V1697" i="5" s="1"/>
  <c r="E1697" i="5" s="1"/>
  <c r="C1698" i="5"/>
  <c r="V1698" i="5" s="1"/>
  <c r="E1698" i="5" s="1"/>
  <c r="C1699" i="5"/>
  <c r="V1699" i="5" s="1"/>
  <c r="E1699" i="5" s="1"/>
  <c r="C1700" i="5"/>
  <c r="V1700" i="5"/>
  <c r="E1700" i="5" s="1"/>
  <c r="X1700" i="5" s="1"/>
  <c r="C1701" i="5"/>
  <c r="C1702" i="5"/>
  <c r="V1702" i="5" s="1"/>
  <c r="E1702" i="5" s="1"/>
  <c r="X1702" i="5" s="1"/>
  <c r="C1703" i="5"/>
  <c r="V1703" i="5" s="1"/>
  <c r="E1703" i="5" s="1"/>
  <c r="C1704" i="5"/>
  <c r="V1704" i="5"/>
  <c r="E1704" i="5" s="1"/>
  <c r="X1704" i="5" s="1"/>
  <c r="C1705" i="5"/>
  <c r="V1705" i="5" s="1"/>
  <c r="E1705" i="5" s="1"/>
  <c r="C1706" i="5"/>
  <c r="V1706" i="5" s="1"/>
  <c r="E1706" i="5" s="1"/>
  <c r="X1706" i="5" s="1"/>
  <c r="C1707" i="5"/>
  <c r="V1707" i="5" s="1"/>
  <c r="E1707" i="5" s="1"/>
  <c r="C1708" i="5"/>
  <c r="V1708" i="5"/>
  <c r="E1708" i="5" s="1"/>
  <c r="X1708" i="5" s="1"/>
  <c r="C1709" i="5"/>
  <c r="V1709" i="5" s="1"/>
  <c r="E1709" i="5" s="1"/>
  <c r="X1709" i="5" s="1"/>
  <c r="C1710" i="5"/>
  <c r="V1710" i="5" s="1"/>
  <c r="E1710" i="5" s="1"/>
  <c r="X1710" i="5" s="1"/>
  <c r="C1711" i="5"/>
  <c r="C1712" i="5"/>
  <c r="V1712" i="5"/>
  <c r="E1712" i="5" s="1"/>
  <c r="X1712" i="5" s="1"/>
  <c r="C1713" i="5"/>
  <c r="V1713" i="5" s="1"/>
  <c r="E1713" i="5" s="1"/>
  <c r="C1714" i="5"/>
  <c r="V1714" i="5" s="1"/>
  <c r="E1714" i="5" s="1"/>
  <c r="X1714" i="5" s="1"/>
  <c r="C1715" i="5"/>
  <c r="V1715" i="5" s="1"/>
  <c r="E1715" i="5" s="1"/>
  <c r="C1716" i="5"/>
  <c r="V1716" i="5"/>
  <c r="E1716" i="5" s="1"/>
  <c r="X1716" i="5" s="1"/>
  <c r="C1717" i="5"/>
  <c r="V1717" i="5" s="1"/>
  <c r="E1717" i="5" s="1"/>
  <c r="X1717" i="5" s="1"/>
  <c r="C1718" i="5"/>
  <c r="V1718" i="5" s="1"/>
  <c r="E1718" i="5" s="1"/>
  <c r="X1718" i="5" s="1"/>
  <c r="C1719" i="5"/>
  <c r="V1719" i="5" s="1"/>
  <c r="E1719" i="5" s="1"/>
  <c r="C1720" i="5"/>
  <c r="V1720" i="5"/>
  <c r="E1720" i="5" s="1"/>
  <c r="X1720" i="5" s="1"/>
  <c r="C1721" i="5"/>
  <c r="V1721" i="5" s="1"/>
  <c r="E1721" i="5" s="1"/>
  <c r="X1721" i="5" s="1"/>
  <c r="C1722" i="5"/>
  <c r="C1723" i="5"/>
  <c r="V1723" i="5" s="1"/>
  <c r="E1723" i="5" s="1"/>
  <c r="C1724" i="5"/>
  <c r="V1724" i="5"/>
  <c r="E1724" i="5" s="1"/>
  <c r="X1724" i="5" s="1"/>
  <c r="C1725" i="5"/>
  <c r="V1725" i="5" s="1"/>
  <c r="E1725" i="5" s="1"/>
  <c r="C1726" i="5"/>
  <c r="V1726" i="5" s="1"/>
  <c r="E1726" i="5" s="1"/>
  <c r="C1727" i="5"/>
  <c r="V1727" i="5" s="1"/>
  <c r="E1727" i="5" s="1"/>
  <c r="X1727" i="5" s="1"/>
  <c r="C1728" i="5"/>
  <c r="V1728" i="5"/>
  <c r="E1728" i="5" s="1"/>
  <c r="X1728" i="5" s="1"/>
  <c r="C1729" i="5"/>
  <c r="V1729" i="5" s="1"/>
  <c r="E1729" i="5" s="1"/>
  <c r="X1729" i="5" s="1"/>
  <c r="C1730" i="5"/>
  <c r="V1730" i="5" s="1"/>
  <c r="E1730" i="5" s="1"/>
  <c r="X1730" i="5" s="1"/>
  <c r="C1731" i="5"/>
  <c r="V1731" i="5" s="1"/>
  <c r="E1731" i="5" s="1"/>
  <c r="C1732" i="5"/>
  <c r="V1732" i="5"/>
  <c r="E1732" i="5" s="1"/>
  <c r="X1732" i="5" s="1"/>
  <c r="C1733" i="5"/>
  <c r="V1733" i="5" s="1"/>
  <c r="E1733" i="5" s="1"/>
  <c r="C1734" i="5"/>
  <c r="V1734" i="5" s="1"/>
  <c r="E1734" i="5" s="1"/>
  <c r="X1734" i="5" s="1"/>
  <c r="C1735" i="5"/>
  <c r="V1735" i="5" s="1"/>
  <c r="E1735" i="5" s="1"/>
  <c r="X1735" i="5" s="1"/>
  <c r="C1736" i="5"/>
  <c r="V1736" i="5"/>
  <c r="E1736" i="5" s="1"/>
  <c r="C1737" i="5"/>
  <c r="V1737" i="5" s="1"/>
  <c r="E1737" i="5" s="1"/>
  <c r="C1738" i="5"/>
  <c r="V1738" i="5" s="1"/>
  <c r="E1738" i="5" s="1"/>
  <c r="X1738" i="5" s="1"/>
  <c r="C1739" i="5"/>
  <c r="V1739" i="5" s="1"/>
  <c r="E1739" i="5" s="1"/>
  <c r="C1740" i="5"/>
  <c r="V1740" i="5"/>
  <c r="E1740" i="5" s="1"/>
  <c r="X1740" i="5" s="1"/>
  <c r="C1741" i="5"/>
  <c r="V1741" i="5" s="1"/>
  <c r="E1741" i="5" s="1"/>
  <c r="X1741" i="5" s="1"/>
  <c r="C1742" i="5"/>
  <c r="V1742" i="5" s="1"/>
  <c r="E1742" i="5" s="1"/>
  <c r="X1742" i="5" s="1"/>
  <c r="C1743" i="5"/>
  <c r="C1744" i="5"/>
  <c r="V1744" i="5"/>
  <c r="E1744" i="5" s="1"/>
  <c r="X1744" i="5" s="1"/>
  <c r="C1745" i="5"/>
  <c r="V1745" i="5" s="1"/>
  <c r="E1745" i="5" s="1"/>
  <c r="C1746" i="5"/>
  <c r="V1746" i="5" s="1"/>
  <c r="E1746" i="5" s="1"/>
  <c r="X1746" i="5" s="1"/>
  <c r="C1747" i="5"/>
  <c r="V1747" i="5" s="1"/>
  <c r="E1747" i="5" s="1"/>
  <c r="C1748" i="5"/>
  <c r="V1748" i="5"/>
  <c r="E1748" i="5" s="1"/>
  <c r="X1748" i="5" s="1"/>
  <c r="C1749" i="5"/>
  <c r="V1749" i="5" s="1"/>
  <c r="E1749" i="5" s="1"/>
  <c r="X1749" i="5" s="1"/>
  <c r="C1750" i="5"/>
  <c r="V1750" i="5" s="1"/>
  <c r="E1750" i="5" s="1"/>
  <c r="X1750" i="5" s="1"/>
  <c r="C1751" i="5"/>
  <c r="V1751" i="5" s="1"/>
  <c r="E1751" i="5" s="1"/>
  <c r="X1751" i="5" s="1"/>
  <c r="C1752" i="5"/>
  <c r="V1752" i="5"/>
  <c r="E1752" i="5" s="1"/>
  <c r="X1752" i="5" s="1"/>
  <c r="C1753" i="5"/>
  <c r="V1753" i="5" s="1"/>
  <c r="E1753" i="5" s="1"/>
  <c r="X1753" i="5" s="1"/>
  <c r="C1754" i="5"/>
  <c r="C1755" i="5"/>
  <c r="V1755" i="5" s="1"/>
  <c r="E1755" i="5" s="1"/>
  <c r="C1756" i="5"/>
  <c r="V1756" i="5"/>
  <c r="E1756" i="5" s="1"/>
  <c r="C1757" i="5"/>
  <c r="V1757" i="5" s="1"/>
  <c r="E1757" i="5" s="1"/>
  <c r="X1757" i="5" s="1"/>
  <c r="C1758" i="5"/>
  <c r="V1758" i="5" s="1"/>
  <c r="E1758" i="5" s="1"/>
  <c r="X1758" i="5" s="1"/>
  <c r="C1759" i="5"/>
  <c r="V1759" i="5" s="1"/>
  <c r="E1759" i="5" s="1"/>
  <c r="C1760" i="5"/>
  <c r="V1760" i="5"/>
  <c r="E1760" i="5" s="1"/>
  <c r="X1760" i="5" s="1"/>
  <c r="C1761" i="5"/>
  <c r="V1761" i="5" s="1"/>
  <c r="E1761" i="5" s="1"/>
  <c r="C1762" i="5"/>
  <c r="V1762" i="5" s="1"/>
  <c r="E1762" i="5" s="1"/>
  <c r="X1762" i="5" s="1"/>
  <c r="C1763" i="5"/>
  <c r="V1763" i="5" s="1"/>
  <c r="E1763" i="5" s="1"/>
  <c r="C1764" i="5"/>
  <c r="V1764" i="5"/>
  <c r="E1764" i="5" s="1"/>
  <c r="X1764" i="5" s="1"/>
  <c r="C1765" i="5"/>
  <c r="C1766" i="5"/>
  <c r="V1766" i="5" s="1"/>
  <c r="E1766" i="5" s="1"/>
  <c r="X1766" i="5" s="1"/>
  <c r="C1767" i="5"/>
  <c r="V1767" i="5" s="1"/>
  <c r="E1767" i="5" s="1"/>
  <c r="C1768" i="5"/>
  <c r="V1768" i="5"/>
  <c r="E1768" i="5" s="1"/>
  <c r="X1768" i="5" s="1"/>
  <c r="C1769" i="5"/>
  <c r="V1769" i="5" s="1"/>
  <c r="E1769" i="5" s="1"/>
  <c r="X1769" i="5" s="1"/>
  <c r="C1770" i="5"/>
  <c r="V1770" i="5" s="1"/>
  <c r="E1770" i="5" s="1"/>
  <c r="X1770" i="5" s="1"/>
  <c r="C1771" i="5"/>
  <c r="V1771" i="5" s="1"/>
  <c r="E1771" i="5" s="1"/>
  <c r="C1772" i="5"/>
  <c r="V1772" i="5"/>
  <c r="E1772" i="5" s="1"/>
  <c r="X1772" i="5" s="1"/>
  <c r="C1773" i="5"/>
  <c r="V1773" i="5" s="1"/>
  <c r="E1773" i="5" s="1"/>
  <c r="X1773" i="5" s="1"/>
  <c r="C1774" i="5"/>
  <c r="V1774" i="5" s="1"/>
  <c r="E1774" i="5" s="1"/>
  <c r="X1774" i="5" s="1"/>
  <c r="C1775" i="5"/>
  <c r="V1775" i="5" s="1"/>
  <c r="E1775" i="5" s="1"/>
  <c r="C1776" i="5"/>
  <c r="V1776" i="5"/>
  <c r="E1776" i="5" s="1"/>
  <c r="X1776" i="5" s="1"/>
  <c r="C1777" i="5"/>
  <c r="V1777" i="5" s="1"/>
  <c r="E1777" i="5" s="1"/>
  <c r="C1778" i="5"/>
  <c r="V1778" i="5" s="1"/>
  <c r="E1778" i="5" s="1"/>
  <c r="X1778" i="5" s="1"/>
  <c r="C1779" i="5"/>
  <c r="V1779" i="5" s="1"/>
  <c r="E1779" i="5" s="1"/>
  <c r="C1780" i="5"/>
  <c r="V1780" i="5"/>
  <c r="E1780" i="5" s="1"/>
  <c r="X1780" i="5" s="1"/>
  <c r="C1781" i="5"/>
  <c r="V1781" i="5" s="1"/>
  <c r="E1781" i="5" s="1"/>
  <c r="X1781" i="5" s="1"/>
  <c r="C1782" i="5"/>
  <c r="V1782" i="5" s="1"/>
  <c r="E1782" i="5" s="1"/>
  <c r="X1782" i="5" s="1"/>
  <c r="C1783" i="5"/>
  <c r="V1783" i="5" s="1"/>
  <c r="E1783" i="5" s="1"/>
  <c r="C1784" i="5"/>
  <c r="V1784" i="5"/>
  <c r="E1784" i="5" s="1"/>
  <c r="X1784" i="5" s="1"/>
  <c r="C1785" i="5"/>
  <c r="V1785" i="5" s="1"/>
  <c r="E1785" i="5" s="1"/>
  <c r="C1786" i="5"/>
  <c r="C1787" i="5"/>
  <c r="V1787" i="5" s="1"/>
  <c r="E1787" i="5" s="1"/>
  <c r="C1788" i="5"/>
  <c r="V1788" i="5"/>
  <c r="E1788" i="5" s="1"/>
  <c r="X1788" i="5" s="1"/>
  <c r="C1789" i="5"/>
  <c r="V1789" i="5" s="1"/>
  <c r="E1789" i="5" s="1"/>
  <c r="X1789" i="5" s="1"/>
  <c r="C1790" i="5"/>
  <c r="V1790" i="5" s="1"/>
  <c r="E1790" i="5" s="1"/>
  <c r="X1790" i="5" s="1"/>
  <c r="C1791" i="5"/>
  <c r="V1791" i="5" s="1"/>
  <c r="E1791" i="5" s="1"/>
  <c r="C1792" i="5"/>
  <c r="V1792" i="5"/>
  <c r="E1792" i="5" s="1"/>
  <c r="X1792" i="5" s="1"/>
  <c r="C1793" i="5"/>
  <c r="V1793" i="5" s="1"/>
  <c r="E1793" i="5" s="1"/>
  <c r="X1793" i="5" s="1"/>
  <c r="C1794" i="5"/>
  <c r="V1794" i="5" s="1"/>
  <c r="E1794" i="5" s="1"/>
  <c r="X1794" i="5" s="1"/>
  <c r="C1795" i="5"/>
  <c r="V1795" i="5" s="1"/>
  <c r="E1795" i="5" s="1"/>
  <c r="C1796" i="5"/>
  <c r="V1796" i="5"/>
  <c r="E1796" i="5" s="1"/>
  <c r="X1796" i="5" s="1"/>
  <c r="C1797" i="5"/>
  <c r="C1798" i="5"/>
  <c r="V1798" i="5" s="1"/>
  <c r="E1798" i="5" s="1"/>
  <c r="X1798" i="5" s="1"/>
  <c r="C1799" i="5"/>
  <c r="V1799" i="5" s="1"/>
  <c r="E1799" i="5" s="1"/>
  <c r="C1800" i="5"/>
  <c r="V1800" i="5"/>
  <c r="E1800" i="5" s="1"/>
  <c r="X1800" i="5" s="1"/>
  <c r="C1801" i="5"/>
  <c r="V1801" i="5" s="1"/>
  <c r="E1801" i="5" s="1"/>
  <c r="C1802" i="5"/>
  <c r="V1802" i="5" s="1"/>
  <c r="E1802" i="5" s="1"/>
  <c r="X1802" i="5" s="1"/>
  <c r="C1803" i="5"/>
  <c r="V1803" i="5" s="1"/>
  <c r="E1803" i="5" s="1"/>
  <c r="C1804" i="5"/>
  <c r="V1804" i="5" s="1"/>
  <c r="E1804" i="5" s="1"/>
  <c r="X1804" i="5" s="1"/>
  <c r="C1805" i="5"/>
  <c r="V1805" i="5" s="1"/>
  <c r="E1805" i="5" s="1"/>
  <c r="C1806" i="5"/>
  <c r="V1806" i="5" s="1"/>
  <c r="E1806" i="5" s="1"/>
  <c r="X1806" i="5" s="1"/>
  <c r="C1807" i="5"/>
  <c r="C1808" i="5"/>
  <c r="V1808" i="5"/>
  <c r="E1808" i="5" s="1"/>
  <c r="X1808" i="5" s="1"/>
  <c r="C1809" i="5"/>
  <c r="V1809" i="5" s="1"/>
  <c r="E1809" i="5" s="1"/>
  <c r="C1810" i="5"/>
  <c r="V1810" i="5" s="1"/>
  <c r="E1810" i="5" s="1"/>
  <c r="X1810" i="5" s="1"/>
  <c r="C1811" i="5"/>
  <c r="V1811" i="5" s="1"/>
  <c r="E1811" i="5" s="1"/>
  <c r="C1812" i="5"/>
  <c r="V1812" i="5" s="1"/>
  <c r="E1812" i="5" s="1"/>
  <c r="X1812" i="5" s="1"/>
  <c r="C1813" i="5"/>
  <c r="V1813" i="5" s="1"/>
  <c r="E1813" i="5" s="1"/>
  <c r="X1813" i="5" s="1"/>
  <c r="C1814" i="5"/>
  <c r="V1814" i="5"/>
  <c r="E1814" i="5" s="1"/>
  <c r="C1815" i="5"/>
  <c r="V1815" i="5" s="1"/>
  <c r="E1815" i="5" s="1"/>
  <c r="C1816" i="5"/>
  <c r="V1816" i="5"/>
  <c r="E1816" i="5" s="1"/>
  <c r="X1816" i="5" s="1"/>
  <c r="C1817" i="5"/>
  <c r="V1817" i="5" s="1"/>
  <c r="E1817" i="5" s="1"/>
  <c r="C1818" i="5"/>
  <c r="V1818" i="5" s="1"/>
  <c r="E1818" i="5" s="1"/>
  <c r="X1818" i="5" s="1"/>
  <c r="C1819" i="5"/>
  <c r="V1819" i="5" s="1"/>
  <c r="E1819" i="5" s="1"/>
  <c r="C1820" i="5"/>
  <c r="V1820" i="5"/>
  <c r="E1820" i="5" s="1"/>
  <c r="X1820" i="5" s="1"/>
  <c r="C1821" i="5"/>
  <c r="V1821" i="5" s="1"/>
  <c r="E1821" i="5" s="1"/>
  <c r="C1822" i="5"/>
  <c r="V1822" i="5"/>
  <c r="E1822" i="5" s="1"/>
  <c r="X1822" i="5" s="1"/>
  <c r="C1823" i="5"/>
  <c r="V1823" i="5" s="1"/>
  <c r="E1823" i="5" s="1"/>
  <c r="X1823" i="5" s="1"/>
  <c r="C1824" i="5"/>
  <c r="V1824" i="5"/>
  <c r="E1824" i="5" s="1"/>
  <c r="X1824" i="5" s="1"/>
  <c r="C1825" i="5"/>
  <c r="V1825" i="5" s="1"/>
  <c r="E1825" i="5" s="1"/>
  <c r="C1826" i="5"/>
  <c r="C1827" i="5"/>
  <c r="V1827" i="5" s="1"/>
  <c r="E1827" i="5" s="1"/>
  <c r="C1828" i="5"/>
  <c r="V1828" i="5"/>
  <c r="E1828" i="5" s="1"/>
  <c r="X1828" i="5" s="1"/>
  <c r="C1829" i="5"/>
  <c r="V1829" i="5" s="1"/>
  <c r="E1829" i="5" s="1"/>
  <c r="C1830" i="5"/>
  <c r="V1830" i="5" s="1"/>
  <c r="E1830" i="5" s="1"/>
  <c r="X1830" i="5" s="1"/>
  <c r="C1831" i="5"/>
  <c r="V1831" i="5" s="1"/>
  <c r="E1831" i="5" s="1"/>
  <c r="C1832" i="5"/>
  <c r="V1832" i="5"/>
  <c r="E1832" i="5" s="1"/>
  <c r="X1832" i="5" s="1"/>
  <c r="C1833" i="5"/>
  <c r="V1833" i="5" s="1"/>
  <c r="E1833" i="5" s="1"/>
  <c r="C1834" i="5"/>
  <c r="C1835" i="5"/>
  <c r="V1835" i="5" s="1"/>
  <c r="E1835" i="5" s="1"/>
  <c r="C1836" i="5"/>
  <c r="V1836" i="5" s="1"/>
  <c r="E1836" i="5" s="1"/>
  <c r="X1836" i="5" s="1"/>
  <c r="C1837" i="5"/>
  <c r="V1837" i="5" s="1"/>
  <c r="E1837" i="5" s="1"/>
  <c r="C1838" i="5"/>
  <c r="V1838" i="5" s="1"/>
  <c r="E1838" i="5" s="1"/>
  <c r="X1838" i="5" s="1"/>
  <c r="C1839" i="5"/>
  <c r="V1839" i="5" s="1"/>
  <c r="E1839" i="5" s="1"/>
  <c r="C1840" i="5"/>
  <c r="V1840" i="5"/>
  <c r="E1840" i="5" s="1"/>
  <c r="X1840" i="5" s="1"/>
  <c r="C1841" i="5"/>
  <c r="V1841" i="5" s="1"/>
  <c r="E1841" i="5" s="1"/>
  <c r="C1842" i="5"/>
  <c r="C1843" i="5"/>
  <c r="V1843" i="5"/>
  <c r="E1843" i="5" s="1"/>
  <c r="C1844" i="5"/>
  <c r="V1844" i="5" s="1"/>
  <c r="E1844" i="5" s="1"/>
  <c r="X1844" i="5" s="1"/>
  <c r="C1845" i="5"/>
  <c r="V1845" i="5"/>
  <c r="E1845" i="5" s="1"/>
  <c r="C1846" i="5"/>
  <c r="V1846" i="5" s="1"/>
  <c r="E1846" i="5" s="1"/>
  <c r="X1846" i="5" s="1"/>
  <c r="C1847" i="5"/>
  <c r="V1847" i="5" s="1"/>
  <c r="E1847" i="5" s="1"/>
  <c r="X1847" i="5" s="1"/>
  <c r="C1848" i="5"/>
  <c r="V1848" i="5" s="1"/>
  <c r="E1848" i="5" s="1"/>
  <c r="X1848" i="5" s="1"/>
  <c r="C1849" i="5"/>
  <c r="V1849" i="5" s="1"/>
  <c r="E1849" i="5" s="1"/>
  <c r="C1850" i="5"/>
  <c r="C1851" i="5"/>
  <c r="V1851" i="5"/>
  <c r="E1851" i="5" s="1"/>
  <c r="C1852" i="5"/>
  <c r="V1852" i="5" s="1"/>
  <c r="E1852" i="5" s="1"/>
  <c r="X1852" i="5" s="1"/>
  <c r="C1853" i="5"/>
  <c r="V1853" i="5"/>
  <c r="E1853" i="5" s="1"/>
  <c r="C1854" i="5"/>
  <c r="V1854" i="5" s="1"/>
  <c r="E1854" i="5" s="1"/>
  <c r="X1854" i="5" s="1"/>
  <c r="C1855" i="5"/>
  <c r="V1855" i="5" s="1"/>
  <c r="E1855" i="5" s="1"/>
  <c r="C1856" i="5"/>
  <c r="V1856" i="5" s="1"/>
  <c r="E1856" i="5" s="1"/>
  <c r="X1856" i="5" s="1"/>
  <c r="C1857" i="5"/>
  <c r="V1857" i="5" s="1"/>
  <c r="E1857" i="5" s="1"/>
  <c r="C1858" i="5"/>
  <c r="C1859" i="5"/>
  <c r="V1859" i="5"/>
  <c r="E1859" i="5" s="1"/>
  <c r="C1860" i="5"/>
  <c r="V1860" i="5" s="1"/>
  <c r="E1860" i="5" s="1"/>
  <c r="X1860" i="5" s="1"/>
  <c r="C1861" i="5"/>
  <c r="V1861" i="5"/>
  <c r="E1861" i="5" s="1"/>
  <c r="C1862" i="5"/>
  <c r="V1862" i="5" s="1"/>
  <c r="E1862" i="5" s="1"/>
  <c r="X1862" i="5" s="1"/>
  <c r="C1863" i="5"/>
  <c r="V1863" i="5" s="1"/>
  <c r="E1863" i="5" s="1"/>
  <c r="C1864" i="5"/>
  <c r="V1864" i="5" s="1"/>
  <c r="E1864" i="5" s="1"/>
  <c r="X1864" i="5" s="1"/>
  <c r="C1865" i="5"/>
  <c r="V1865" i="5" s="1"/>
  <c r="E1865" i="5" s="1"/>
  <c r="C1866" i="5"/>
  <c r="C1867" i="5"/>
  <c r="V1867" i="5"/>
  <c r="E1867" i="5" s="1"/>
  <c r="C1868" i="5"/>
  <c r="V1868" i="5" s="1"/>
  <c r="E1868" i="5" s="1"/>
  <c r="X1868" i="5" s="1"/>
  <c r="C1869" i="5"/>
  <c r="V1869" i="5"/>
  <c r="E1869" i="5" s="1"/>
  <c r="C1870" i="5"/>
  <c r="V1870" i="5" s="1"/>
  <c r="E1870" i="5" s="1"/>
  <c r="X1870" i="5" s="1"/>
  <c r="C1871" i="5"/>
  <c r="V1871" i="5" s="1"/>
  <c r="E1871" i="5" s="1"/>
  <c r="X1871" i="5" s="1"/>
  <c r="C1872" i="5"/>
  <c r="V1872" i="5" s="1"/>
  <c r="E1872" i="5" s="1"/>
  <c r="X1872" i="5" s="1"/>
  <c r="C1873" i="5"/>
  <c r="V1873" i="5" s="1"/>
  <c r="E1873" i="5" s="1"/>
  <c r="C1874" i="5"/>
  <c r="C1875" i="5"/>
  <c r="V1875" i="5"/>
  <c r="E1875" i="5" s="1"/>
  <c r="C1876" i="5"/>
  <c r="V1876" i="5" s="1"/>
  <c r="E1876" i="5" s="1"/>
  <c r="X1876" i="5" s="1"/>
  <c r="C1877" i="5"/>
  <c r="V1877" i="5"/>
  <c r="E1877" i="5" s="1"/>
  <c r="X1877" i="5" s="1"/>
  <c r="C1878" i="5"/>
  <c r="V1878" i="5" s="1"/>
  <c r="E1878" i="5" s="1"/>
  <c r="X1878" i="5" s="1"/>
  <c r="C1879" i="5"/>
  <c r="V1879" i="5" s="1"/>
  <c r="E1879" i="5" s="1"/>
  <c r="X1879" i="5" s="1"/>
  <c r="C1880" i="5"/>
  <c r="V1880" i="5" s="1"/>
  <c r="E1880" i="5" s="1"/>
  <c r="X1880" i="5" s="1"/>
  <c r="C1881" i="5"/>
  <c r="V1881" i="5" s="1"/>
  <c r="E1881" i="5" s="1"/>
  <c r="X1881" i="5" s="1"/>
  <c r="C1882" i="5"/>
  <c r="V1882" i="5" s="1"/>
  <c r="E1882" i="5" s="1"/>
  <c r="X1882" i="5" s="1"/>
  <c r="C1883" i="5"/>
  <c r="V1883" i="5"/>
  <c r="E1883" i="5" s="1"/>
  <c r="C1884" i="5"/>
  <c r="V1884" i="5" s="1"/>
  <c r="E1884" i="5" s="1"/>
  <c r="X1884" i="5" s="1"/>
  <c r="C1885" i="5"/>
  <c r="V1885" i="5"/>
  <c r="E1885" i="5" s="1"/>
  <c r="X1885" i="5" s="1"/>
  <c r="C1886" i="5"/>
  <c r="V1886" i="5" s="1"/>
  <c r="E1886" i="5" s="1"/>
  <c r="X1886" i="5" s="1"/>
  <c r="C1887" i="5"/>
  <c r="V1887" i="5" s="1"/>
  <c r="C1888" i="5"/>
  <c r="V1888" i="5" s="1"/>
  <c r="E1888" i="5" s="1"/>
  <c r="X1888" i="5" s="1"/>
  <c r="C1889" i="5"/>
  <c r="V1889" i="5" s="1"/>
  <c r="E1889" i="5" s="1"/>
  <c r="X1889" i="5" s="1"/>
  <c r="C1890" i="5"/>
  <c r="C1891" i="5"/>
  <c r="V1891" i="5"/>
  <c r="E1891" i="5" s="1"/>
  <c r="C1892" i="5"/>
  <c r="V1892" i="5" s="1"/>
  <c r="E1892" i="5" s="1"/>
  <c r="X1892" i="5" s="1"/>
  <c r="C1893" i="5"/>
  <c r="V1893" i="5"/>
  <c r="E1893" i="5" s="1"/>
  <c r="X1893" i="5" s="1"/>
  <c r="C1894" i="5"/>
  <c r="V1894" i="5" s="1"/>
  <c r="E1894" i="5" s="1"/>
  <c r="X1894" i="5" s="1"/>
  <c r="C1895" i="5"/>
  <c r="V1895" i="5" s="1"/>
  <c r="E1895" i="5" s="1"/>
  <c r="X1895" i="5" s="1"/>
  <c r="C1896" i="5"/>
  <c r="V1896" i="5" s="1"/>
  <c r="E1896" i="5" s="1"/>
  <c r="X1896" i="5" s="1"/>
  <c r="C1897" i="5"/>
  <c r="V1897" i="5" s="1"/>
  <c r="E1897" i="5" s="1"/>
  <c r="X1897" i="5" s="1"/>
  <c r="C1898" i="5"/>
  <c r="C1899" i="5"/>
  <c r="V1899" i="5"/>
  <c r="E1899" i="5" s="1"/>
  <c r="X1899" i="5" s="1"/>
  <c r="C1900" i="5"/>
  <c r="V1900" i="5" s="1"/>
  <c r="E1900" i="5" s="1"/>
  <c r="X1900" i="5" s="1"/>
  <c r="C1901" i="5"/>
  <c r="V1901" i="5"/>
  <c r="E1901" i="5" s="1"/>
  <c r="X1901" i="5" s="1"/>
  <c r="C1902" i="5"/>
  <c r="V1902" i="5" s="1"/>
  <c r="E1902" i="5" s="1"/>
  <c r="X1902" i="5" s="1"/>
  <c r="C1903" i="5"/>
  <c r="V1903" i="5" s="1"/>
  <c r="C1904" i="5"/>
  <c r="V1904" i="5" s="1"/>
  <c r="E1904" i="5" s="1"/>
  <c r="X1904" i="5" s="1"/>
  <c r="C1905" i="5"/>
  <c r="V1905" i="5" s="1"/>
  <c r="E1905" i="5" s="1"/>
  <c r="X1905" i="5" s="1"/>
  <c r="C1906" i="5"/>
  <c r="C1907" i="5"/>
  <c r="V1907" i="5"/>
  <c r="E1907" i="5" s="1"/>
  <c r="C1908" i="5"/>
  <c r="V1908" i="5" s="1"/>
  <c r="E1908" i="5" s="1"/>
  <c r="X1908" i="5" s="1"/>
  <c r="C1909" i="5"/>
  <c r="V1909" i="5"/>
  <c r="E1909" i="5" s="1"/>
  <c r="X1909" i="5" s="1"/>
  <c r="C1910" i="5"/>
  <c r="V1910" i="5" s="1"/>
  <c r="E1910" i="5" s="1"/>
  <c r="C1911" i="5"/>
  <c r="V1911" i="5" s="1"/>
  <c r="E1911" i="5" s="1"/>
  <c r="C1912" i="5"/>
  <c r="V1912" i="5" s="1"/>
  <c r="E1912" i="5" s="1"/>
  <c r="X1912" i="5" s="1"/>
  <c r="C1913" i="5"/>
  <c r="V1913" i="5" s="1"/>
  <c r="E1913" i="5" s="1"/>
  <c r="X1913" i="5" s="1"/>
  <c r="C1914" i="5"/>
  <c r="V1914" i="5" s="1"/>
  <c r="E1914" i="5" s="1"/>
  <c r="X1914" i="5" s="1"/>
  <c r="C1915" i="5"/>
  <c r="V1915" i="5"/>
  <c r="E1915" i="5" s="1"/>
  <c r="X1915" i="5" s="1"/>
  <c r="C1916" i="5"/>
  <c r="V1916" i="5" s="1"/>
  <c r="E1916" i="5" s="1"/>
  <c r="X1916" i="5" s="1"/>
  <c r="C1917" i="5"/>
  <c r="V1917" i="5"/>
  <c r="E1917" i="5" s="1"/>
  <c r="X1917" i="5" s="1"/>
  <c r="C1918" i="5"/>
  <c r="V1918" i="5" s="1"/>
  <c r="E1918" i="5" s="1"/>
  <c r="C1919" i="5"/>
  <c r="V1919" i="5" s="1"/>
  <c r="E1919" i="5" s="1"/>
  <c r="X1919" i="5" s="1"/>
  <c r="C1920" i="5"/>
  <c r="V1920" i="5" s="1"/>
  <c r="E1920" i="5" s="1"/>
  <c r="X1920" i="5" s="1"/>
  <c r="C1921" i="5"/>
  <c r="V1921" i="5" s="1"/>
  <c r="C1922" i="5"/>
  <c r="C1923" i="5"/>
  <c r="V1923" i="5"/>
  <c r="E1923" i="5" s="1"/>
  <c r="C1924" i="5"/>
  <c r="V1924" i="5" s="1"/>
  <c r="E1924" i="5" s="1"/>
  <c r="X1924" i="5" s="1"/>
  <c r="C1925" i="5"/>
  <c r="V1925" i="5"/>
  <c r="E1925" i="5" s="1"/>
  <c r="X1925" i="5" s="1"/>
  <c r="C1926" i="5"/>
  <c r="V1926" i="5" s="1"/>
  <c r="E1926" i="5" s="1"/>
  <c r="X1926" i="5" s="1"/>
  <c r="C1927" i="5"/>
  <c r="V1927" i="5" s="1"/>
  <c r="E1927" i="5" s="1"/>
  <c r="X1927" i="5" s="1"/>
  <c r="C1928" i="5"/>
  <c r="V1928" i="5" s="1"/>
  <c r="E1928" i="5" s="1"/>
  <c r="X1928" i="5" s="1"/>
  <c r="C1929" i="5"/>
  <c r="V1929" i="5" s="1"/>
  <c r="E1929" i="5" s="1"/>
  <c r="X1929" i="5" s="1"/>
  <c r="C1930" i="5"/>
  <c r="V1930" i="5"/>
  <c r="E1930" i="5" s="1"/>
  <c r="X1930" i="5" s="1"/>
  <c r="C1931" i="5"/>
  <c r="V1931" i="5" s="1"/>
  <c r="E1931" i="5" s="1"/>
  <c r="C1932" i="5"/>
  <c r="V1932" i="5"/>
  <c r="E1932" i="5" s="1"/>
  <c r="X1932" i="5" s="1"/>
  <c r="C1933" i="5"/>
  <c r="V1933" i="5" s="1"/>
  <c r="E1933" i="5" s="1"/>
  <c r="X1933" i="5" s="1"/>
  <c r="C1934" i="5"/>
  <c r="V1934" i="5"/>
  <c r="E1934" i="5" s="1"/>
  <c r="X1934" i="5" s="1"/>
  <c r="C1935" i="5"/>
  <c r="V1935" i="5" s="1"/>
  <c r="E1935" i="5" s="1"/>
  <c r="C1936" i="5"/>
  <c r="V1936" i="5"/>
  <c r="E1936" i="5" s="1"/>
  <c r="X1936" i="5" s="1"/>
  <c r="C1937" i="5"/>
  <c r="V1937" i="5" s="1"/>
  <c r="E1937" i="5" s="1"/>
  <c r="X1937" i="5" s="1"/>
  <c r="C1938" i="5"/>
  <c r="V1938" i="5"/>
  <c r="E1938" i="5" s="1"/>
  <c r="X1938" i="5" s="1"/>
  <c r="C1939" i="5"/>
  <c r="V1939" i="5" s="1"/>
  <c r="E1939" i="5" s="1"/>
  <c r="X1939" i="5" s="1"/>
  <c r="C1940" i="5"/>
  <c r="V1940" i="5"/>
  <c r="E1940" i="5" s="1"/>
  <c r="X1940" i="5" s="1"/>
  <c r="C1941" i="5"/>
  <c r="V1941" i="5" s="1"/>
  <c r="E1941" i="5" s="1"/>
  <c r="C1942" i="5"/>
  <c r="V1942" i="5"/>
  <c r="E1942" i="5" s="1"/>
  <c r="X1942" i="5" s="1"/>
  <c r="C1943" i="5"/>
  <c r="V1943" i="5" s="1"/>
  <c r="E1943" i="5" s="1"/>
  <c r="C1944" i="5"/>
  <c r="V1944" i="5"/>
  <c r="E1944" i="5" s="1"/>
  <c r="X1944" i="5" s="1"/>
  <c r="C1945" i="5"/>
  <c r="V1945" i="5" s="1"/>
  <c r="E1945" i="5" s="1"/>
  <c r="X1945" i="5" s="1"/>
  <c r="C1946" i="5"/>
  <c r="V1946" i="5"/>
  <c r="E1946" i="5" s="1"/>
  <c r="X1946" i="5" s="1"/>
  <c r="C1947" i="5"/>
  <c r="V1947" i="5" s="1"/>
  <c r="E1947" i="5" s="1"/>
  <c r="C1948" i="5"/>
  <c r="V1948" i="5"/>
  <c r="E1948" i="5" s="1"/>
  <c r="X1948" i="5" s="1"/>
  <c r="C1949" i="5"/>
  <c r="V1949" i="5" s="1"/>
  <c r="E1949" i="5" s="1"/>
  <c r="X1949" i="5" s="1"/>
  <c r="C1950" i="5"/>
  <c r="V1950" i="5"/>
  <c r="E1950" i="5" s="1"/>
  <c r="X1950" i="5" s="1"/>
  <c r="C1951" i="5"/>
  <c r="V1951" i="5" s="1"/>
  <c r="E1951" i="5" s="1"/>
  <c r="C1952" i="5"/>
  <c r="V1952" i="5"/>
  <c r="E1952" i="5" s="1"/>
  <c r="X1952" i="5" s="1"/>
  <c r="C1953" i="5"/>
  <c r="V1953" i="5" s="1"/>
  <c r="E1953" i="5" s="1"/>
  <c r="X1953" i="5" s="1"/>
  <c r="C1954" i="5"/>
  <c r="V1954" i="5"/>
  <c r="E1954" i="5" s="1"/>
  <c r="X1954" i="5" s="1"/>
  <c r="C1955" i="5"/>
  <c r="V1955" i="5" s="1"/>
  <c r="E1955" i="5" s="1"/>
  <c r="C1956" i="5"/>
  <c r="V1956" i="5"/>
  <c r="E1956" i="5" s="1"/>
  <c r="X1956" i="5" s="1"/>
  <c r="C1957" i="5"/>
  <c r="V1957" i="5" s="1"/>
  <c r="E1957" i="5" s="1"/>
  <c r="X1957" i="5" s="1"/>
  <c r="C1958" i="5"/>
  <c r="V1958" i="5"/>
  <c r="E1958" i="5" s="1"/>
  <c r="X1958" i="5" s="1"/>
  <c r="C1959" i="5"/>
  <c r="V1959" i="5" s="1"/>
  <c r="E1959" i="5" s="1"/>
  <c r="C1960" i="5"/>
  <c r="V1960" i="5"/>
  <c r="E1960" i="5" s="1"/>
  <c r="X1960" i="5" s="1"/>
  <c r="C1961" i="5"/>
  <c r="V1961" i="5" s="1"/>
  <c r="E1961" i="5" s="1"/>
  <c r="X1961" i="5" s="1"/>
  <c r="C1962" i="5"/>
  <c r="V1962" i="5"/>
  <c r="E1962" i="5" s="1"/>
  <c r="X1962" i="5" s="1"/>
  <c r="C1963" i="5"/>
  <c r="V1963" i="5" s="1"/>
  <c r="E1963" i="5" s="1"/>
  <c r="X1963" i="5" s="1"/>
  <c r="C1964" i="5"/>
  <c r="V1964" i="5"/>
  <c r="E1964" i="5" s="1"/>
  <c r="X1964" i="5" s="1"/>
  <c r="C1965" i="5"/>
  <c r="V1965" i="5" s="1"/>
  <c r="E1965" i="5" s="1"/>
  <c r="X1965" i="5" s="1"/>
  <c r="C1966" i="5"/>
  <c r="V1966" i="5"/>
  <c r="E1966" i="5" s="1"/>
  <c r="X1966" i="5" s="1"/>
  <c r="C1967" i="5"/>
  <c r="V1967" i="5" s="1"/>
  <c r="E1967" i="5" s="1"/>
  <c r="C1968" i="5"/>
  <c r="V1968" i="5"/>
  <c r="E1968" i="5" s="1"/>
  <c r="X1968" i="5" s="1"/>
  <c r="C1969" i="5"/>
  <c r="V1969" i="5" s="1"/>
  <c r="E1969" i="5" s="1"/>
  <c r="X1969" i="5" s="1"/>
  <c r="C1970" i="5"/>
  <c r="V1970" i="5"/>
  <c r="E1970" i="5" s="1"/>
  <c r="X1970" i="5" s="1"/>
  <c r="C1971" i="5"/>
  <c r="V1971" i="5" s="1"/>
  <c r="E1971" i="5" s="1"/>
  <c r="X1971" i="5" s="1"/>
  <c r="C1972" i="5"/>
  <c r="V1972" i="5"/>
  <c r="E1972" i="5" s="1"/>
  <c r="X1972" i="5" s="1"/>
  <c r="C1973" i="5"/>
  <c r="V1973" i="5" s="1"/>
  <c r="E1973" i="5" s="1"/>
  <c r="X1973" i="5" s="1"/>
  <c r="C1974" i="5"/>
  <c r="V1974" i="5"/>
  <c r="E1974" i="5" s="1"/>
  <c r="X1974" i="5" s="1"/>
  <c r="C1975" i="5"/>
  <c r="V1975" i="5" s="1"/>
  <c r="E1975" i="5" s="1"/>
  <c r="C1976" i="5"/>
  <c r="V1976" i="5"/>
  <c r="E1976" i="5" s="1"/>
  <c r="X1976" i="5" s="1"/>
  <c r="C1977" i="5"/>
  <c r="V1977" i="5" s="1"/>
  <c r="E1977" i="5" s="1"/>
  <c r="X1977" i="5" s="1"/>
  <c r="C1978" i="5"/>
  <c r="V1978" i="5"/>
  <c r="E1978" i="5" s="1"/>
  <c r="X1978" i="5" s="1"/>
  <c r="C1979" i="5"/>
  <c r="V1979" i="5" s="1"/>
  <c r="E1979" i="5" s="1"/>
  <c r="X1979" i="5" s="1"/>
  <c r="C1980" i="5"/>
  <c r="V1980" i="5"/>
  <c r="E1980" i="5" s="1"/>
  <c r="X1980" i="5" s="1"/>
  <c r="C1981" i="5"/>
  <c r="V1981" i="5" s="1"/>
  <c r="E1981" i="5" s="1"/>
  <c r="C1982" i="5"/>
  <c r="V1982" i="5"/>
  <c r="E1982" i="5" s="1"/>
  <c r="C1983" i="5"/>
  <c r="V1983" i="5" s="1"/>
  <c r="E1983" i="5" s="1"/>
  <c r="C1984" i="5"/>
  <c r="V1984" i="5"/>
  <c r="E1984" i="5" s="1"/>
  <c r="X1984" i="5" s="1"/>
  <c r="C1985" i="5"/>
  <c r="V1985" i="5" s="1"/>
  <c r="E1985" i="5" s="1"/>
  <c r="X1985" i="5" s="1"/>
  <c r="C1986" i="5"/>
  <c r="V1986" i="5"/>
  <c r="E1986" i="5" s="1"/>
  <c r="X1986" i="5" s="1"/>
  <c r="C1987" i="5"/>
  <c r="V1987" i="5" s="1"/>
  <c r="E1987" i="5" s="1"/>
  <c r="C1988" i="5"/>
  <c r="V1988" i="5"/>
  <c r="E1988" i="5" s="1"/>
  <c r="X1988" i="5" s="1"/>
  <c r="C1989" i="5"/>
  <c r="V1989" i="5" s="1"/>
  <c r="E1989" i="5" s="1"/>
  <c r="X1989" i="5" s="1"/>
  <c r="C1990" i="5"/>
  <c r="V1990" i="5"/>
  <c r="E1990" i="5" s="1"/>
  <c r="X1990" i="5" s="1"/>
  <c r="C1991" i="5"/>
  <c r="V1991" i="5" s="1"/>
  <c r="E1991" i="5" s="1"/>
  <c r="C1992" i="5"/>
  <c r="V1992" i="5"/>
  <c r="E1992" i="5" s="1"/>
  <c r="X1992" i="5" s="1"/>
  <c r="C1993" i="5"/>
  <c r="V1993" i="5" s="1"/>
  <c r="E1993" i="5" s="1"/>
  <c r="X1993" i="5" s="1"/>
  <c r="C1994" i="5"/>
  <c r="V1994" i="5"/>
  <c r="E1994" i="5" s="1"/>
  <c r="X1994" i="5" s="1"/>
  <c r="C1995" i="5"/>
  <c r="V1995" i="5" s="1"/>
  <c r="E1995" i="5" s="1"/>
  <c r="C1996" i="5"/>
  <c r="V1996" i="5"/>
  <c r="E1996" i="5" s="1"/>
  <c r="X1996" i="5" s="1"/>
  <c r="C1997" i="5"/>
  <c r="V1997" i="5" s="1"/>
  <c r="E1997" i="5" s="1"/>
  <c r="X1997" i="5" s="1"/>
  <c r="C1998" i="5"/>
  <c r="V1998" i="5"/>
  <c r="E1998" i="5" s="1"/>
  <c r="X1998" i="5" s="1"/>
  <c r="C1999" i="5"/>
  <c r="V1999" i="5" s="1"/>
  <c r="E1999" i="5" s="1"/>
  <c r="C2000" i="5"/>
  <c r="V2000" i="5"/>
  <c r="E2000" i="5" s="1"/>
  <c r="X2000" i="5" s="1"/>
  <c r="C2001" i="5"/>
  <c r="V2001" i="5" s="1"/>
  <c r="E2001" i="5" s="1"/>
  <c r="X2001" i="5" s="1"/>
  <c r="C2002" i="5"/>
  <c r="V2002" i="5"/>
  <c r="E2002" i="5" s="1"/>
  <c r="X2002" i="5" s="1"/>
  <c r="C2003" i="5"/>
  <c r="V2003" i="5" s="1"/>
  <c r="E2003" i="5" s="1"/>
  <c r="X2003" i="5" s="1"/>
  <c r="C2004" i="5"/>
  <c r="V2004" i="5"/>
  <c r="E2004" i="5" s="1"/>
  <c r="X2004" i="5" s="1"/>
  <c r="C2005" i="5"/>
  <c r="V2005" i="5" s="1"/>
  <c r="C2006" i="5"/>
  <c r="V2006" i="5"/>
  <c r="E2006" i="5" s="1"/>
  <c r="X2006" i="5" s="1"/>
  <c r="C2007" i="5"/>
  <c r="V2007" i="5" s="1"/>
  <c r="E2007" i="5" s="1"/>
  <c r="C2008" i="5"/>
  <c r="V2008" i="5"/>
  <c r="E2008" i="5" s="1"/>
  <c r="X2008" i="5" s="1"/>
  <c r="C2009" i="5"/>
  <c r="V2009" i="5" s="1"/>
  <c r="E2009" i="5" s="1"/>
  <c r="X2009" i="5" s="1"/>
  <c r="C2010" i="5"/>
  <c r="V2010" i="5"/>
  <c r="E2010" i="5" s="1"/>
  <c r="X2010" i="5" s="1"/>
  <c r="C2011" i="5"/>
  <c r="V2011" i="5" s="1"/>
  <c r="E2011" i="5" s="1"/>
  <c r="X2011" i="5" s="1"/>
  <c r="C2012" i="5"/>
  <c r="V2012" i="5"/>
  <c r="E2012" i="5" s="1"/>
  <c r="X2012" i="5" s="1"/>
  <c r="C2013" i="5"/>
  <c r="V2013" i="5" s="1"/>
  <c r="E2013" i="5" s="1"/>
  <c r="C2014" i="5"/>
  <c r="V2014" i="5"/>
  <c r="E2014" i="5" s="1"/>
  <c r="X2014" i="5" s="1"/>
  <c r="C2015" i="5"/>
  <c r="V2015" i="5" s="1"/>
  <c r="E2015" i="5" s="1"/>
  <c r="C2016" i="5"/>
  <c r="V2016" i="5"/>
  <c r="E2016" i="5" s="1"/>
  <c r="X2016" i="5" s="1"/>
  <c r="C2017" i="5"/>
  <c r="V2017" i="5" s="1"/>
  <c r="C2018" i="5"/>
  <c r="V2018" i="5"/>
  <c r="E2018" i="5" s="1"/>
  <c r="X2018" i="5" s="1"/>
  <c r="C2019" i="5"/>
  <c r="V2019" i="5" s="1"/>
  <c r="E2019" i="5" s="1"/>
  <c r="X2019" i="5" s="1"/>
  <c r="C2020" i="5"/>
  <c r="V2020" i="5"/>
  <c r="E2020" i="5" s="1"/>
  <c r="X2020" i="5" s="1"/>
  <c r="C2021" i="5"/>
  <c r="V2021" i="5" s="1"/>
  <c r="E2021" i="5" s="1"/>
  <c r="X2021" i="5" s="1"/>
  <c r="C2022" i="5"/>
  <c r="V2022" i="5"/>
  <c r="E2022" i="5" s="1"/>
  <c r="X2022" i="5" s="1"/>
  <c r="C2023" i="5"/>
  <c r="V2023" i="5" s="1"/>
  <c r="E2023" i="5" s="1"/>
  <c r="C2024" i="5"/>
  <c r="V2024" i="5"/>
  <c r="E2024" i="5" s="1"/>
  <c r="X2024" i="5" s="1"/>
  <c r="C2025" i="5"/>
  <c r="V2025" i="5" s="1"/>
  <c r="E2025" i="5" s="1"/>
  <c r="X2025" i="5" s="1"/>
  <c r="C2026" i="5"/>
  <c r="V2026" i="5"/>
  <c r="E2026" i="5" s="1"/>
  <c r="X2026" i="5" s="1"/>
  <c r="C2027" i="5"/>
  <c r="V2027" i="5" s="1"/>
  <c r="E2027" i="5" s="1"/>
  <c r="C2028" i="5"/>
  <c r="V2028" i="5"/>
  <c r="E2028" i="5" s="1"/>
  <c r="X2028" i="5" s="1"/>
  <c r="C2029" i="5"/>
  <c r="V2029" i="5" s="1"/>
  <c r="E2029" i="5" s="1"/>
  <c r="X2029" i="5" s="1"/>
  <c r="C2030" i="5"/>
  <c r="V2030" i="5"/>
  <c r="E2030" i="5" s="1"/>
  <c r="X2030" i="5" s="1"/>
  <c r="C2031" i="5"/>
  <c r="V2031" i="5" s="1"/>
  <c r="E2031" i="5" s="1"/>
  <c r="C2032" i="5"/>
  <c r="V2032" i="5"/>
  <c r="E2032" i="5" s="1"/>
  <c r="X2032" i="5" s="1"/>
  <c r="C2033" i="5"/>
  <c r="V2033" i="5" s="1"/>
  <c r="E2033" i="5" s="1"/>
  <c r="X2033" i="5" s="1"/>
  <c r="C2034" i="5"/>
  <c r="V2034" i="5"/>
  <c r="E2034" i="5" s="1"/>
  <c r="X2034" i="5" s="1"/>
  <c r="C2035" i="5"/>
  <c r="V2035" i="5" s="1"/>
  <c r="E2035" i="5" s="1"/>
  <c r="C2036" i="5"/>
  <c r="V2036" i="5"/>
  <c r="E2036" i="5" s="1"/>
  <c r="X2036" i="5" s="1"/>
  <c r="C2037" i="5"/>
  <c r="V2037" i="5" s="1"/>
  <c r="E2037" i="5" s="1"/>
  <c r="X2037" i="5" s="1"/>
  <c r="C2038" i="5"/>
  <c r="V2038" i="5"/>
  <c r="E2038" i="5" s="1"/>
  <c r="X2038" i="5" s="1"/>
  <c r="C2039" i="5"/>
  <c r="V2039" i="5" s="1"/>
  <c r="E2039" i="5" s="1"/>
  <c r="C2040" i="5"/>
  <c r="V2040" i="5"/>
  <c r="E2040" i="5" s="1"/>
  <c r="X2040" i="5" s="1"/>
  <c r="C2041" i="5"/>
  <c r="V2041" i="5" s="1"/>
  <c r="E2041" i="5" s="1"/>
  <c r="X2041" i="5" s="1"/>
  <c r="C2042" i="5"/>
  <c r="V2042" i="5"/>
  <c r="E2042" i="5" s="1"/>
  <c r="X2042" i="5" s="1"/>
  <c r="C2043" i="5"/>
  <c r="V2043" i="5" s="1"/>
  <c r="E2043" i="5" s="1"/>
  <c r="C2044" i="5"/>
  <c r="V2044" i="5"/>
  <c r="E2044" i="5" s="1"/>
  <c r="X2044" i="5" s="1"/>
  <c r="C2045" i="5"/>
  <c r="V2045" i="5" s="1"/>
  <c r="E2045" i="5" s="1"/>
  <c r="X2045" i="5" s="1"/>
  <c r="C2046" i="5"/>
  <c r="V2046" i="5"/>
  <c r="E2046" i="5" s="1"/>
  <c r="X2046" i="5" s="1"/>
  <c r="C2047" i="5"/>
  <c r="V2047" i="5" s="1"/>
  <c r="E2047" i="5" s="1"/>
  <c r="C2048" i="5"/>
  <c r="V2048" i="5"/>
  <c r="E2048" i="5" s="1"/>
  <c r="X2048" i="5" s="1"/>
  <c r="C2049" i="5"/>
  <c r="V2049" i="5" s="1"/>
  <c r="E2049" i="5" s="1"/>
  <c r="C2050" i="5"/>
  <c r="V2050" i="5"/>
  <c r="E2050" i="5" s="1"/>
  <c r="C2051" i="5"/>
  <c r="V2051" i="5" s="1"/>
  <c r="E2051" i="5" s="1"/>
  <c r="X2051" i="5" s="1"/>
  <c r="C2052" i="5"/>
  <c r="V2052" i="5"/>
  <c r="E2052" i="5" s="1"/>
  <c r="X2052" i="5" s="1"/>
  <c r="C2053" i="5"/>
  <c r="V2053" i="5" s="1"/>
  <c r="E2053" i="5" s="1"/>
  <c r="X2053" i="5" s="1"/>
  <c r="C2054" i="5"/>
  <c r="V2054" i="5"/>
  <c r="E2054" i="5" s="1"/>
  <c r="X2054" i="5" s="1"/>
  <c r="C2055" i="5"/>
  <c r="V2055" i="5" s="1"/>
  <c r="E2055" i="5" s="1"/>
  <c r="C2056" i="5"/>
  <c r="V2056" i="5"/>
  <c r="E2056" i="5" s="1"/>
  <c r="X2056" i="5" s="1"/>
  <c r="C2057" i="5"/>
  <c r="V2057" i="5" s="1"/>
  <c r="E2057" i="5" s="1"/>
  <c r="X2057" i="5" s="1"/>
  <c r="C2058" i="5"/>
  <c r="V2058" i="5"/>
  <c r="E2058" i="5" s="1"/>
  <c r="X2058" i="5" s="1"/>
  <c r="C2059" i="5"/>
  <c r="V2059" i="5" s="1"/>
  <c r="E2059" i="5" s="1"/>
  <c r="C2060" i="5"/>
  <c r="V2060" i="5"/>
  <c r="E2060" i="5" s="1"/>
  <c r="X2060" i="5" s="1"/>
  <c r="C2061" i="5"/>
  <c r="V2061" i="5" s="1"/>
  <c r="E2061" i="5" s="1"/>
  <c r="X2061" i="5" s="1"/>
  <c r="C2062" i="5"/>
  <c r="V2062" i="5"/>
  <c r="E2062" i="5" s="1"/>
  <c r="X2062" i="5" s="1"/>
  <c r="C2063" i="5"/>
  <c r="V2063" i="5" s="1"/>
  <c r="E2063" i="5" s="1"/>
  <c r="C2064" i="5"/>
  <c r="V2064" i="5"/>
  <c r="E2064" i="5" s="1"/>
  <c r="X2064" i="5" s="1"/>
  <c r="C2065" i="5"/>
  <c r="V2065" i="5" s="1"/>
  <c r="E2065" i="5" s="1"/>
  <c r="X2065" i="5" s="1"/>
  <c r="C2066" i="5"/>
  <c r="V2066" i="5"/>
  <c r="E2066" i="5" s="1"/>
  <c r="X2066" i="5" s="1"/>
  <c r="C2067" i="5"/>
  <c r="V2067" i="5" s="1"/>
  <c r="E2067" i="5" s="1"/>
  <c r="X2067" i="5" s="1"/>
  <c r="C2068" i="5"/>
  <c r="V2068" i="5"/>
  <c r="E2068" i="5" s="1"/>
  <c r="C2069" i="5"/>
  <c r="V2069" i="5" s="1"/>
  <c r="E2069" i="5" s="1"/>
  <c r="C2070" i="5"/>
  <c r="V2070" i="5"/>
  <c r="E2070" i="5" s="1"/>
  <c r="X2070" i="5" s="1"/>
  <c r="C2071" i="5"/>
  <c r="V2071" i="5" s="1"/>
  <c r="E2071" i="5" s="1"/>
  <c r="C2072" i="5"/>
  <c r="V2072" i="5"/>
  <c r="E2072" i="5" s="1"/>
  <c r="X2072" i="5" s="1"/>
  <c r="C2073" i="5"/>
  <c r="V2073" i="5" s="1"/>
  <c r="E2073" i="5" s="1"/>
  <c r="X2073" i="5" s="1"/>
  <c r="C2074" i="5"/>
  <c r="V2074" i="5"/>
  <c r="E2074" i="5" s="1"/>
  <c r="X2074" i="5" s="1"/>
  <c r="C2075" i="5"/>
  <c r="V2075" i="5" s="1"/>
  <c r="E2075" i="5" s="1"/>
  <c r="X2075" i="5" s="1"/>
  <c r="C2076" i="5"/>
  <c r="V2076" i="5"/>
  <c r="E2076" i="5" s="1"/>
  <c r="X2076" i="5" s="1"/>
  <c r="C2077" i="5"/>
  <c r="V2077" i="5" s="1"/>
  <c r="E2077" i="5" s="1"/>
  <c r="C2078" i="5"/>
  <c r="V2078" i="5"/>
  <c r="E2078" i="5" s="1"/>
  <c r="X2078" i="5" s="1"/>
  <c r="C2079" i="5"/>
  <c r="V2079" i="5" s="1"/>
  <c r="E2079" i="5" s="1"/>
  <c r="C2080" i="5"/>
  <c r="V2080" i="5"/>
  <c r="E2080" i="5" s="1"/>
  <c r="X2080" i="5" s="1"/>
  <c r="C2081" i="5"/>
  <c r="V2081" i="5" s="1"/>
  <c r="E2081" i="5" s="1"/>
  <c r="X2081" i="5" s="1"/>
  <c r="C2082" i="5"/>
  <c r="V2082" i="5"/>
  <c r="E2082" i="5" s="1"/>
  <c r="X2082" i="5" s="1"/>
  <c r="C2083" i="5"/>
  <c r="V2083" i="5" s="1"/>
  <c r="E2083" i="5" s="1"/>
  <c r="C2084" i="5"/>
  <c r="V2084" i="5"/>
  <c r="E2084" i="5" s="1"/>
  <c r="X2084" i="5" s="1"/>
  <c r="C2085" i="5"/>
  <c r="V2085" i="5" s="1"/>
  <c r="E2085" i="5" s="1"/>
  <c r="C2086" i="5"/>
  <c r="V2086" i="5"/>
  <c r="E2086" i="5" s="1"/>
  <c r="X2086" i="5" s="1"/>
  <c r="C2087" i="5"/>
  <c r="V2087" i="5" s="1"/>
  <c r="E2087" i="5" s="1"/>
  <c r="C2088" i="5"/>
  <c r="V2088" i="5"/>
  <c r="E2088" i="5" s="1"/>
  <c r="X2088" i="5" s="1"/>
  <c r="C2089" i="5"/>
  <c r="V2089" i="5" s="1"/>
  <c r="E2089" i="5" s="1"/>
  <c r="X2089" i="5" s="1"/>
  <c r="C2090" i="5"/>
  <c r="V2090" i="5"/>
  <c r="E2090" i="5" s="1"/>
  <c r="X2090" i="5" s="1"/>
  <c r="C2091" i="5"/>
  <c r="V2091" i="5" s="1"/>
  <c r="E2091" i="5" s="1"/>
  <c r="C2092" i="5"/>
  <c r="V2092" i="5"/>
  <c r="E2092" i="5" s="1"/>
  <c r="X2092" i="5" s="1"/>
  <c r="C2093" i="5"/>
  <c r="V2093" i="5" s="1"/>
  <c r="C2094" i="5"/>
  <c r="V2094" i="5"/>
  <c r="E2094" i="5" s="1"/>
  <c r="X2094" i="5" s="1"/>
  <c r="C2095" i="5"/>
  <c r="V2095" i="5" s="1"/>
  <c r="E2095" i="5" s="1"/>
  <c r="C2096" i="5"/>
  <c r="V2096" i="5"/>
  <c r="E2096" i="5" s="1"/>
  <c r="X2096" i="5" s="1"/>
  <c r="C2097" i="5"/>
  <c r="V2097" i="5" s="1"/>
  <c r="E2097" i="5" s="1"/>
  <c r="X2097" i="5" s="1"/>
  <c r="C2098" i="5"/>
  <c r="V2098" i="5"/>
  <c r="E2098" i="5" s="1"/>
  <c r="C2099" i="5"/>
  <c r="V2099" i="5" s="1"/>
  <c r="E2099" i="5" s="1"/>
  <c r="C2100" i="5"/>
  <c r="V2100" i="5"/>
  <c r="E2100" i="5" s="1"/>
  <c r="X2100" i="5" s="1"/>
  <c r="C2101" i="5"/>
  <c r="V2101" i="5" s="1"/>
  <c r="E2101" i="5" s="1"/>
  <c r="C2102" i="5"/>
  <c r="V2102" i="5"/>
  <c r="E2102" i="5" s="1"/>
  <c r="X2102" i="5" s="1"/>
  <c r="C2103" i="5"/>
  <c r="V2103" i="5" s="1"/>
  <c r="E2103" i="5" s="1"/>
  <c r="C2104" i="5"/>
  <c r="V2104" i="5"/>
  <c r="E2104" i="5" s="1"/>
  <c r="X2104" i="5" s="1"/>
  <c r="C2105" i="5"/>
  <c r="V2105" i="5" s="1"/>
  <c r="E2105" i="5" s="1"/>
  <c r="X2105" i="5" s="1"/>
  <c r="C2106" i="5"/>
  <c r="V2106" i="5"/>
  <c r="E2106" i="5" s="1"/>
  <c r="X2106" i="5" s="1"/>
  <c r="C2107" i="5"/>
  <c r="V2107" i="5" s="1"/>
  <c r="E2107" i="5" s="1"/>
  <c r="C2108" i="5"/>
  <c r="V2108" i="5"/>
  <c r="E2108" i="5" s="1"/>
  <c r="X2108" i="5" s="1"/>
  <c r="C2109" i="5"/>
  <c r="V2109" i="5" s="1"/>
  <c r="E2109" i="5" s="1"/>
  <c r="C2110" i="5"/>
  <c r="V2110" i="5"/>
  <c r="E2110" i="5" s="1"/>
  <c r="X2110" i="5" s="1"/>
  <c r="C2111" i="5"/>
  <c r="V2111" i="5" s="1"/>
  <c r="E2111" i="5" s="1"/>
  <c r="C2112" i="5"/>
  <c r="V2112" i="5"/>
  <c r="E2112" i="5" s="1"/>
  <c r="X2112" i="5" s="1"/>
  <c r="C2113" i="5"/>
  <c r="V2113" i="5" s="1"/>
  <c r="E2113" i="5" s="1"/>
  <c r="X2113" i="5" s="1"/>
  <c r="C2114" i="5"/>
  <c r="V2114" i="5"/>
  <c r="E2114" i="5" s="1"/>
  <c r="X2114" i="5" s="1"/>
  <c r="C2115" i="5"/>
  <c r="V2115" i="5" s="1"/>
  <c r="E2115" i="5" s="1"/>
  <c r="C2116" i="5"/>
  <c r="V2116" i="5"/>
  <c r="E2116" i="5" s="1"/>
  <c r="C2117" i="5"/>
  <c r="V2117" i="5" s="1"/>
  <c r="E2117" i="5" s="1"/>
  <c r="X2117" i="5" s="1"/>
  <c r="C2118" i="5"/>
  <c r="V2118" i="5"/>
  <c r="E2118" i="5" s="1"/>
  <c r="X2118" i="5" s="1"/>
  <c r="C2119" i="5"/>
  <c r="V2119" i="5" s="1"/>
  <c r="E2119" i="5" s="1"/>
  <c r="C2120" i="5"/>
  <c r="V2120" i="5"/>
  <c r="E2120" i="5" s="1"/>
  <c r="X2120" i="5" s="1"/>
  <c r="C2121" i="5"/>
  <c r="V2121" i="5" s="1"/>
  <c r="E2121" i="5" s="1"/>
  <c r="X2121" i="5" s="1"/>
  <c r="C2122" i="5"/>
  <c r="V2122" i="5"/>
  <c r="E2122" i="5" s="1"/>
  <c r="X2122" i="5" s="1"/>
  <c r="C2123" i="5"/>
  <c r="V2123" i="5" s="1"/>
  <c r="E2123" i="5" s="1"/>
  <c r="C2124" i="5"/>
  <c r="V2124" i="5"/>
  <c r="E2124" i="5" s="1"/>
  <c r="X2124" i="5" s="1"/>
  <c r="C2125" i="5"/>
  <c r="V2125" i="5" s="1"/>
  <c r="E2125" i="5" s="1"/>
  <c r="X2125" i="5" s="1"/>
  <c r="C2126" i="5"/>
  <c r="V2126" i="5"/>
  <c r="E2126" i="5" s="1"/>
  <c r="X2126" i="5" s="1"/>
  <c r="C2127" i="5"/>
  <c r="V2127" i="5" s="1"/>
  <c r="E2127" i="5" s="1"/>
  <c r="C2128" i="5"/>
  <c r="V2128" i="5"/>
  <c r="E2128" i="5" s="1"/>
  <c r="X2128" i="5" s="1"/>
  <c r="C2129" i="5"/>
  <c r="V2129" i="5" s="1"/>
  <c r="E2129" i="5" s="1"/>
  <c r="X2129" i="5" s="1"/>
  <c r="C2130" i="5"/>
  <c r="V2130" i="5"/>
  <c r="E2130" i="5" s="1"/>
  <c r="X2130" i="5" s="1"/>
  <c r="C2131" i="5"/>
  <c r="V2131" i="5" s="1"/>
  <c r="E2131" i="5" s="1"/>
  <c r="C2132" i="5"/>
  <c r="V2132" i="5"/>
  <c r="E2132" i="5" s="1"/>
  <c r="X2132" i="5" s="1"/>
  <c r="C2133" i="5"/>
  <c r="V2133" i="5" s="1"/>
  <c r="E2133" i="5" s="1"/>
  <c r="C2134" i="5"/>
  <c r="V2134" i="5"/>
  <c r="E2134" i="5" s="1"/>
  <c r="X2134" i="5" s="1"/>
  <c r="C2135" i="5"/>
  <c r="V2135" i="5" s="1"/>
  <c r="E2135" i="5" s="1"/>
  <c r="C2136" i="5"/>
  <c r="V2136" i="5"/>
  <c r="E2136" i="5" s="1"/>
  <c r="X2136" i="5" s="1"/>
  <c r="C2137" i="5"/>
  <c r="V2137" i="5" s="1"/>
  <c r="E2137" i="5" s="1"/>
  <c r="C2138" i="5"/>
  <c r="V2138" i="5"/>
  <c r="E2138" i="5" s="1"/>
  <c r="X2138" i="5" s="1"/>
  <c r="C2139" i="5"/>
  <c r="V2139" i="5" s="1"/>
  <c r="E2139" i="5" s="1"/>
  <c r="C2140" i="5"/>
  <c r="V2140" i="5"/>
  <c r="E2140" i="5" s="1"/>
  <c r="X2140" i="5" s="1"/>
  <c r="C2141" i="5"/>
  <c r="V2141" i="5" s="1"/>
  <c r="E2141" i="5" s="1"/>
  <c r="X2141" i="5" s="1"/>
  <c r="C2142" i="5"/>
  <c r="V2142" i="5"/>
  <c r="E2142" i="5" s="1"/>
  <c r="X2142" i="5" s="1"/>
  <c r="C2143" i="5"/>
  <c r="V2143" i="5" s="1"/>
  <c r="E2143" i="5" s="1"/>
  <c r="C2144" i="5"/>
  <c r="V2144" i="5"/>
  <c r="E2144" i="5" s="1"/>
  <c r="X2144" i="5" s="1"/>
  <c r="C2145" i="5"/>
  <c r="V2145" i="5" s="1"/>
  <c r="C2146" i="5"/>
  <c r="V2146" i="5"/>
  <c r="E2146" i="5" s="1"/>
  <c r="X2146" i="5" s="1"/>
  <c r="C2147" i="5"/>
  <c r="V2147" i="5" s="1"/>
  <c r="E2147" i="5" s="1"/>
  <c r="C2148" i="5"/>
  <c r="V2148" i="5"/>
  <c r="E2148" i="5" s="1"/>
  <c r="X2148" i="5" s="1"/>
  <c r="C2149" i="5"/>
  <c r="V2149" i="5" s="1"/>
  <c r="E2149" i="5" s="1"/>
  <c r="C2150" i="5"/>
  <c r="V2150" i="5"/>
  <c r="E2150" i="5" s="1"/>
  <c r="X2150" i="5" s="1"/>
  <c r="C2151" i="5"/>
  <c r="V2151" i="5" s="1"/>
  <c r="E2151" i="5" s="1"/>
  <c r="C2152" i="5"/>
  <c r="V2152" i="5"/>
  <c r="E2152" i="5" s="1"/>
  <c r="X2152" i="5" s="1"/>
  <c r="C2153" i="5"/>
  <c r="V2153" i="5" s="1"/>
  <c r="E2153" i="5" s="1"/>
  <c r="X2153" i="5" s="1"/>
  <c r="C2154" i="5"/>
  <c r="V2154" i="5"/>
  <c r="E2154" i="5" s="1"/>
  <c r="X2154" i="5" s="1"/>
  <c r="C2155" i="5"/>
  <c r="V2155" i="5" s="1"/>
  <c r="E2155" i="5" s="1"/>
  <c r="C2156" i="5"/>
  <c r="V2156" i="5"/>
  <c r="E2156" i="5" s="1"/>
  <c r="X2156" i="5" s="1"/>
  <c r="C2157" i="5"/>
  <c r="V2157" i="5" s="1"/>
  <c r="E2157" i="5" s="1"/>
  <c r="C2158" i="5"/>
  <c r="V2158" i="5"/>
  <c r="E2158" i="5" s="1"/>
  <c r="X2158" i="5" s="1"/>
  <c r="C2159" i="5"/>
  <c r="V2159" i="5" s="1"/>
  <c r="E2159" i="5" s="1"/>
  <c r="C2160" i="5"/>
  <c r="V2160" i="5"/>
  <c r="E2160" i="5" s="1"/>
  <c r="X2160" i="5" s="1"/>
  <c r="C2161" i="5"/>
  <c r="V2161" i="5" s="1"/>
  <c r="E2161" i="5" s="1"/>
  <c r="X2161" i="5" s="1"/>
  <c r="C2162" i="5"/>
  <c r="V2162" i="5"/>
  <c r="E2162" i="5" s="1"/>
  <c r="X2162" i="5" s="1"/>
  <c r="C2163" i="5"/>
  <c r="V2163" i="5" s="1"/>
  <c r="E2163" i="5" s="1"/>
  <c r="C2164" i="5"/>
  <c r="V2164" i="5"/>
  <c r="E2164" i="5" s="1"/>
  <c r="C2165" i="5"/>
  <c r="V2165" i="5" s="1"/>
  <c r="E2165" i="5" s="1"/>
  <c r="C2166" i="5"/>
  <c r="V2166" i="5"/>
  <c r="E2166" i="5" s="1"/>
  <c r="X2166" i="5" s="1"/>
  <c r="C2167" i="5"/>
  <c r="V2167" i="5" s="1"/>
  <c r="E2167" i="5" s="1"/>
  <c r="C2168" i="5"/>
  <c r="V2168" i="5"/>
  <c r="E2168" i="5" s="1"/>
  <c r="C2169" i="5"/>
  <c r="V2169" i="5" s="1"/>
  <c r="E2169" i="5" s="1"/>
  <c r="X2169" i="5" s="1"/>
  <c r="C2170" i="5"/>
  <c r="V2170" i="5"/>
  <c r="E2170" i="5" s="1"/>
  <c r="X2170" i="5" s="1"/>
  <c r="C2171" i="5"/>
  <c r="V2171" i="5" s="1"/>
  <c r="E2171" i="5" s="1"/>
  <c r="C2172" i="5"/>
  <c r="V2172" i="5"/>
  <c r="E2172" i="5" s="1"/>
  <c r="X2172" i="5" s="1"/>
  <c r="C2173" i="5"/>
  <c r="V2173" i="5" s="1"/>
  <c r="E2173" i="5" s="1"/>
  <c r="C2174" i="5"/>
  <c r="V2174" i="5"/>
  <c r="E2174" i="5" s="1"/>
  <c r="X2174" i="5" s="1"/>
  <c r="C2175" i="5"/>
  <c r="V2175" i="5" s="1"/>
  <c r="E2175" i="5" s="1"/>
  <c r="C2176" i="5"/>
  <c r="V2176" i="5"/>
  <c r="E2176" i="5" s="1"/>
  <c r="X2176" i="5" s="1"/>
  <c r="C2177" i="5"/>
  <c r="V2177" i="5" s="1"/>
  <c r="E2177" i="5" s="1"/>
  <c r="X2177" i="5" s="1"/>
  <c r="C2178" i="5"/>
  <c r="V2178" i="5"/>
  <c r="E2178" i="5" s="1"/>
  <c r="X2178" i="5" s="1"/>
  <c r="C2179" i="5"/>
  <c r="V2179" i="5" s="1"/>
  <c r="E2179" i="5" s="1"/>
  <c r="C2180" i="5"/>
  <c r="V2180" i="5"/>
  <c r="E2180" i="5" s="1"/>
  <c r="C2181" i="5"/>
  <c r="V2181" i="5" s="1"/>
  <c r="E2181" i="5" s="1"/>
  <c r="C2182" i="5"/>
  <c r="V2182" i="5"/>
  <c r="E2182" i="5" s="1"/>
  <c r="X2182" i="5" s="1"/>
  <c r="C2183" i="5"/>
  <c r="V2183" i="5" s="1"/>
  <c r="E2183" i="5" s="1"/>
  <c r="C2184" i="5"/>
  <c r="V2184" i="5"/>
  <c r="E2184" i="5" s="1"/>
  <c r="X2184" i="5" s="1"/>
  <c r="C2185" i="5"/>
  <c r="V2185" i="5" s="1"/>
  <c r="E2185" i="5" s="1"/>
  <c r="X2185" i="5" s="1"/>
  <c r="C2186" i="5"/>
  <c r="V2186" i="5"/>
  <c r="E2186" i="5" s="1"/>
  <c r="X2186" i="5" s="1"/>
  <c r="C2187" i="5"/>
  <c r="V2187" i="5" s="1"/>
  <c r="E2187" i="5" s="1"/>
  <c r="C2188" i="5"/>
  <c r="V2188" i="5"/>
  <c r="E2188" i="5" s="1"/>
  <c r="X2188" i="5" s="1"/>
  <c r="C2189" i="5"/>
  <c r="V2189" i="5" s="1"/>
  <c r="E2189" i="5" s="1"/>
  <c r="C2190" i="5"/>
  <c r="V2190" i="5"/>
  <c r="E2190" i="5" s="1"/>
  <c r="X2190" i="5" s="1"/>
  <c r="C2191" i="5"/>
  <c r="V2191" i="5" s="1"/>
  <c r="E2191" i="5" s="1"/>
  <c r="C2192" i="5"/>
  <c r="V2192" i="5"/>
  <c r="E2192" i="5" s="1"/>
  <c r="X2192" i="5" s="1"/>
  <c r="C2193" i="5"/>
  <c r="V2193" i="5" s="1"/>
  <c r="E2193" i="5" s="1"/>
  <c r="X2193" i="5" s="1"/>
  <c r="C2194" i="5"/>
  <c r="V2194" i="5"/>
  <c r="E2194" i="5" s="1"/>
  <c r="X2194" i="5" s="1"/>
  <c r="C2195" i="5"/>
  <c r="V2195" i="5" s="1"/>
  <c r="C2196" i="5"/>
  <c r="V2196" i="5"/>
  <c r="E2196" i="5" s="1"/>
  <c r="X2196" i="5" s="1"/>
  <c r="C2197" i="5"/>
  <c r="V2197" i="5" s="1"/>
  <c r="E2197" i="5" s="1"/>
  <c r="C2198" i="5"/>
  <c r="V2198" i="5"/>
  <c r="E2198" i="5" s="1"/>
  <c r="X2198" i="5" s="1"/>
  <c r="C2199" i="5"/>
  <c r="V2199" i="5" s="1"/>
  <c r="E2199" i="5" s="1"/>
  <c r="C2200" i="5"/>
  <c r="V2200" i="5"/>
  <c r="E2200" i="5" s="1"/>
  <c r="X2200" i="5" s="1"/>
  <c r="C2201" i="5"/>
  <c r="V2201" i="5" s="1"/>
  <c r="E2201" i="5" s="1"/>
  <c r="X2201" i="5" s="1"/>
  <c r="C2202" i="5"/>
  <c r="V2202" i="5"/>
  <c r="E2202" i="5" s="1"/>
  <c r="X2202" i="5" s="1"/>
  <c r="C2203" i="5"/>
  <c r="V2203" i="5" s="1"/>
  <c r="E2203" i="5" s="1"/>
  <c r="X2203" i="5" s="1"/>
  <c r="C2204" i="5"/>
  <c r="V2204" i="5"/>
  <c r="E2204" i="5" s="1"/>
  <c r="X2204" i="5" s="1"/>
  <c r="C2205" i="5"/>
  <c r="V2205" i="5" s="1"/>
  <c r="E2205" i="5" s="1"/>
  <c r="C2206" i="5"/>
  <c r="V2206" i="5"/>
  <c r="E2206" i="5" s="1"/>
  <c r="X2206" i="5" s="1"/>
  <c r="C2207" i="5"/>
  <c r="V2207" i="5" s="1"/>
  <c r="E2207" i="5" s="1"/>
  <c r="C2208" i="5"/>
  <c r="V2208" i="5"/>
  <c r="E2208" i="5" s="1"/>
  <c r="C2209" i="5"/>
  <c r="V2209" i="5" s="1"/>
  <c r="E2209" i="5" s="1"/>
  <c r="X2209" i="5" s="1"/>
  <c r="C2210" i="5"/>
  <c r="V2210" i="5"/>
  <c r="E2210" i="5" s="1"/>
  <c r="X2210" i="5" s="1"/>
  <c r="C2211" i="5"/>
  <c r="V2211" i="5" s="1"/>
  <c r="E2211" i="5" s="1"/>
  <c r="C2212" i="5"/>
  <c r="V2212" i="5"/>
  <c r="E2212" i="5" s="1"/>
  <c r="X2212" i="5" s="1"/>
  <c r="C2213" i="5"/>
  <c r="V2213" i="5" s="1"/>
  <c r="E2213" i="5" s="1"/>
  <c r="C2214" i="5"/>
  <c r="V2214" i="5"/>
  <c r="E2214" i="5" s="1"/>
  <c r="X2214" i="5" s="1"/>
  <c r="C2215" i="5"/>
  <c r="V2215" i="5" s="1"/>
  <c r="E2215" i="5" s="1"/>
  <c r="C2216" i="5"/>
  <c r="V2216" i="5"/>
  <c r="E2216" i="5" s="1"/>
  <c r="X2216" i="5" s="1"/>
  <c r="C2217" i="5"/>
  <c r="V2217" i="5" s="1"/>
  <c r="E2217" i="5" s="1"/>
  <c r="X2217" i="5" s="1"/>
  <c r="C2218" i="5"/>
  <c r="V2218" i="5"/>
  <c r="E2218" i="5" s="1"/>
  <c r="X2218" i="5" s="1"/>
  <c r="C2219" i="5"/>
  <c r="V2219" i="5" s="1"/>
  <c r="E2219" i="5" s="1"/>
  <c r="C2220" i="5"/>
  <c r="V2220" i="5"/>
  <c r="E2220" i="5" s="1"/>
  <c r="X2220" i="5" s="1"/>
  <c r="C2221" i="5"/>
  <c r="V2221" i="5" s="1"/>
  <c r="E2221" i="5" s="1"/>
  <c r="X2221" i="5" s="1"/>
  <c r="C2222" i="5"/>
  <c r="V2222" i="5"/>
  <c r="E2222" i="5" s="1"/>
  <c r="C2223" i="5"/>
  <c r="V2223" i="5" s="1"/>
  <c r="C2224" i="5"/>
  <c r="V2224" i="5"/>
  <c r="E2224" i="5" s="1"/>
  <c r="X2224" i="5" s="1"/>
  <c r="C2225" i="5"/>
  <c r="V2225" i="5" s="1"/>
  <c r="E2225" i="5" s="1"/>
  <c r="X2225" i="5" s="1"/>
  <c r="C2226" i="5"/>
  <c r="V2226" i="5"/>
  <c r="E2226" i="5" s="1"/>
  <c r="X2226" i="5" s="1"/>
  <c r="C2227" i="5"/>
  <c r="V2227" i="5" s="1"/>
  <c r="E2227" i="5" s="1"/>
  <c r="C2228" i="5"/>
  <c r="V2228" i="5"/>
  <c r="E2228" i="5" s="1"/>
  <c r="X2228" i="5" s="1"/>
  <c r="C2229" i="5"/>
  <c r="V2229" i="5" s="1"/>
  <c r="E2229" i="5" s="1"/>
  <c r="X2229" i="5" s="1"/>
  <c r="C2230" i="5"/>
  <c r="V2230" i="5"/>
  <c r="E2230" i="5" s="1"/>
  <c r="X2230" i="5" s="1"/>
  <c r="C2231" i="5"/>
  <c r="V2231" i="5" s="1"/>
  <c r="E2231" i="5" s="1"/>
  <c r="C2232" i="5"/>
  <c r="V2232" i="5"/>
  <c r="E2232" i="5" s="1"/>
  <c r="X2232" i="5" s="1"/>
  <c r="C2233" i="5"/>
  <c r="V2233" i="5" s="1"/>
  <c r="E2233" i="5" s="1"/>
  <c r="C2234" i="5"/>
  <c r="V2234" i="5"/>
  <c r="E2234" i="5" s="1"/>
  <c r="X2234" i="5" s="1"/>
  <c r="C2235" i="5"/>
  <c r="V2235" i="5" s="1"/>
  <c r="E2235" i="5" s="1"/>
  <c r="C2236" i="5"/>
  <c r="V2236" i="5"/>
  <c r="E2236" i="5" s="1"/>
  <c r="X2236" i="5" s="1"/>
  <c r="C2237" i="5"/>
  <c r="V2237" i="5" s="1"/>
  <c r="E2237" i="5" s="1"/>
  <c r="C2238" i="5"/>
  <c r="V2238" i="5"/>
  <c r="E2238" i="5" s="1"/>
  <c r="X2238" i="5" s="1"/>
  <c r="C2239" i="5"/>
  <c r="V2239" i="5" s="1"/>
  <c r="E2239" i="5" s="1"/>
  <c r="C2240" i="5"/>
  <c r="V2240" i="5"/>
  <c r="E2240" i="5" s="1"/>
  <c r="X2240" i="5" s="1"/>
  <c r="C2241" i="5"/>
  <c r="V2241" i="5" s="1"/>
  <c r="E2241" i="5" s="1"/>
  <c r="X2241" i="5" s="1"/>
  <c r="C2242" i="5"/>
  <c r="V2242" i="5"/>
  <c r="E2242" i="5" s="1"/>
  <c r="X2242" i="5" s="1"/>
  <c r="C2243" i="5"/>
  <c r="V2243" i="5" s="1"/>
  <c r="E2243" i="5" s="1"/>
  <c r="X2243" i="5" s="1"/>
  <c r="C2244" i="5"/>
  <c r="V2244" i="5"/>
  <c r="E2244" i="5" s="1"/>
  <c r="X2244" i="5" s="1"/>
  <c r="C2245" i="5"/>
  <c r="V2245" i="5" s="1"/>
  <c r="E2245" i="5" s="1"/>
  <c r="X2245" i="5" s="1"/>
  <c r="C2246" i="5"/>
  <c r="V2246" i="5"/>
  <c r="E2246" i="5" s="1"/>
  <c r="X2246" i="5" s="1"/>
  <c r="C2247" i="5"/>
  <c r="V2247" i="5" s="1"/>
  <c r="E2247" i="5" s="1"/>
  <c r="C2248" i="5"/>
  <c r="V2248" i="5"/>
  <c r="E2248" i="5" s="1"/>
  <c r="X2248" i="5" s="1"/>
  <c r="C2249" i="5"/>
  <c r="V2249" i="5" s="1"/>
  <c r="C2250" i="5"/>
  <c r="V2250" i="5"/>
  <c r="E2250" i="5" s="1"/>
  <c r="C2251" i="5"/>
  <c r="V2251" i="5" s="1"/>
  <c r="E2251" i="5" s="1"/>
  <c r="X2251" i="5" s="1"/>
  <c r="C2252" i="5"/>
  <c r="V2252" i="5"/>
  <c r="E2252" i="5" s="1"/>
  <c r="X2252" i="5" s="1"/>
  <c r="C2253" i="5"/>
  <c r="V2253" i="5" s="1"/>
  <c r="E2253" i="5" s="1"/>
  <c r="C2254" i="5"/>
  <c r="V2254" i="5"/>
  <c r="E2254" i="5" s="1"/>
  <c r="X2254" i="5" s="1"/>
  <c r="C2255" i="5"/>
  <c r="V2255" i="5" s="1"/>
  <c r="C2256" i="5"/>
  <c r="V2256" i="5"/>
  <c r="E2256" i="5" s="1"/>
  <c r="X2256" i="5" s="1"/>
  <c r="C2257" i="5"/>
  <c r="V2257" i="5" s="1"/>
  <c r="E2257" i="5" s="1"/>
  <c r="C2258" i="5"/>
  <c r="V2258" i="5"/>
  <c r="E2258" i="5" s="1"/>
  <c r="X2258" i="5" s="1"/>
  <c r="C2259" i="5"/>
  <c r="V2259" i="5" s="1"/>
  <c r="E2259" i="5" s="1"/>
  <c r="C2260" i="5"/>
  <c r="V2260" i="5"/>
  <c r="E2260" i="5" s="1"/>
  <c r="X2260" i="5" s="1"/>
  <c r="C2261" i="5"/>
  <c r="V2261" i="5" s="1"/>
  <c r="C2262" i="5"/>
  <c r="V2262" i="5"/>
  <c r="E2262" i="5" s="1"/>
  <c r="X2262" i="5" s="1"/>
  <c r="C2263" i="5"/>
  <c r="V2263" i="5" s="1"/>
  <c r="E2263" i="5" s="1"/>
  <c r="C2264" i="5"/>
  <c r="V2264" i="5"/>
  <c r="E2264" i="5" s="1"/>
  <c r="X2264" i="5" s="1"/>
  <c r="C2265" i="5"/>
  <c r="V2265" i="5" s="1"/>
  <c r="E2265" i="5" s="1"/>
  <c r="C2266" i="5"/>
  <c r="V2266" i="5"/>
  <c r="E2266" i="5" s="1"/>
  <c r="X2266" i="5" s="1"/>
  <c r="C2267" i="5"/>
  <c r="V2267" i="5" s="1"/>
  <c r="E2267" i="5" s="1"/>
  <c r="X2267" i="5" s="1"/>
  <c r="C2268" i="5"/>
  <c r="V2268" i="5"/>
  <c r="E2268" i="5" s="1"/>
  <c r="X2268" i="5" s="1"/>
  <c r="C2269" i="5"/>
  <c r="V2269" i="5" s="1"/>
  <c r="E2269" i="5" s="1"/>
  <c r="C2270" i="5"/>
  <c r="V2270" i="5"/>
  <c r="E2270" i="5" s="1"/>
  <c r="X2270" i="5" s="1"/>
  <c r="C2271" i="5"/>
  <c r="V2271" i="5" s="1"/>
  <c r="E2271" i="5" s="1"/>
  <c r="C2272" i="5"/>
  <c r="V2272" i="5"/>
  <c r="E2272" i="5" s="1"/>
  <c r="X2272" i="5" s="1"/>
  <c r="C2273" i="5"/>
  <c r="V2273" i="5" s="1"/>
  <c r="E2273" i="5" s="1"/>
  <c r="X2273" i="5" s="1"/>
  <c r="C2274" i="5"/>
  <c r="V2274" i="5"/>
  <c r="E2274" i="5" s="1"/>
  <c r="X2274" i="5" s="1"/>
  <c r="C2275" i="5"/>
  <c r="V2275" i="5" s="1"/>
  <c r="E2275" i="5" s="1"/>
  <c r="C2276" i="5"/>
  <c r="V2276" i="5"/>
  <c r="E2276" i="5" s="1"/>
  <c r="X2276" i="5" s="1"/>
  <c r="C2277" i="5"/>
  <c r="V2277" i="5" s="1"/>
  <c r="E2277" i="5" s="1"/>
  <c r="X2277" i="5" s="1"/>
  <c r="C2278" i="5"/>
  <c r="V2278" i="5"/>
  <c r="E2278" i="5" s="1"/>
  <c r="X2278" i="5" s="1"/>
  <c r="C2279" i="5"/>
  <c r="V2279" i="5" s="1"/>
  <c r="E2279" i="5" s="1"/>
  <c r="C2280" i="5"/>
  <c r="V2280" i="5"/>
  <c r="E2280" i="5" s="1"/>
  <c r="X2280" i="5" s="1"/>
  <c r="C2281" i="5"/>
  <c r="V2281" i="5" s="1"/>
  <c r="E2281" i="5" s="1"/>
  <c r="C2282" i="5"/>
  <c r="V2282" i="5"/>
  <c r="E2282" i="5" s="1"/>
  <c r="X2282" i="5" s="1"/>
  <c r="C2283" i="5"/>
  <c r="V2283" i="5" s="1"/>
  <c r="E2283" i="5" s="1"/>
  <c r="C2284" i="5"/>
  <c r="V2284" i="5"/>
  <c r="E2284" i="5" s="1"/>
  <c r="X2284" i="5" s="1"/>
  <c r="C2285" i="5"/>
  <c r="V2285" i="5" s="1"/>
  <c r="E2285" i="5" s="1"/>
  <c r="X2285" i="5" s="1"/>
  <c r="C2286" i="5"/>
  <c r="V2286" i="5"/>
  <c r="E2286" i="5" s="1"/>
  <c r="X2286" i="5" s="1"/>
  <c r="C2287" i="5"/>
  <c r="V2287" i="5" s="1"/>
  <c r="E2287" i="5" s="1"/>
  <c r="C2288" i="5"/>
  <c r="V2288" i="5"/>
  <c r="E2288" i="5" s="1"/>
  <c r="X2288" i="5" s="1"/>
  <c r="C2289" i="5"/>
  <c r="V2289" i="5" s="1"/>
  <c r="E2289" i="5" s="1"/>
  <c r="X2289" i="5" s="1"/>
  <c r="C2290" i="5"/>
  <c r="V2290" i="5"/>
  <c r="E2290" i="5" s="1"/>
  <c r="X2290" i="5" s="1"/>
  <c r="C2291" i="5"/>
  <c r="V2291" i="5" s="1"/>
  <c r="E2291" i="5" s="1"/>
  <c r="X2291" i="5" s="1"/>
  <c r="C2292" i="5"/>
  <c r="V2292" i="5"/>
  <c r="E2292" i="5" s="1"/>
  <c r="C2293" i="5"/>
  <c r="V2293" i="5" s="1"/>
  <c r="E2293" i="5" s="1"/>
  <c r="X2293" i="5" s="1"/>
  <c r="C2294" i="5"/>
  <c r="V2294" i="5"/>
  <c r="E2294" i="5" s="1"/>
  <c r="X2294" i="5" s="1"/>
  <c r="C2295" i="5"/>
  <c r="V2295" i="5" s="1"/>
  <c r="C2296" i="5"/>
  <c r="V2296" i="5"/>
  <c r="E2296" i="5" s="1"/>
  <c r="C2297" i="5"/>
  <c r="V2297" i="5" s="1"/>
  <c r="C2298" i="5"/>
  <c r="V2298" i="5"/>
  <c r="E2298" i="5" s="1"/>
  <c r="X2298" i="5" s="1"/>
  <c r="C2299" i="5"/>
  <c r="V2299" i="5" s="1"/>
  <c r="E2299" i="5" s="1"/>
  <c r="X2299" i="5" s="1"/>
  <c r="C2300" i="5"/>
  <c r="V2300" i="5"/>
  <c r="E2300" i="5" s="1"/>
  <c r="X2300" i="5" s="1"/>
  <c r="C2301" i="5"/>
  <c r="V2301" i="5" s="1"/>
  <c r="E2301" i="5" s="1"/>
  <c r="C2302" i="5"/>
  <c r="V2302" i="5"/>
  <c r="E2302" i="5" s="1"/>
  <c r="X2302" i="5" s="1"/>
  <c r="C2303" i="5"/>
  <c r="V2303" i="5" s="1"/>
  <c r="C2304" i="5"/>
  <c r="V2304" i="5"/>
  <c r="E2304" i="5" s="1"/>
  <c r="X2304" i="5" s="1"/>
  <c r="C2305" i="5"/>
  <c r="V2305" i="5" s="1"/>
  <c r="E2305" i="5" s="1"/>
  <c r="X2305" i="5" s="1"/>
  <c r="C2306" i="5"/>
  <c r="V2306" i="5"/>
  <c r="E2306" i="5" s="1"/>
  <c r="X2306" i="5" s="1"/>
  <c r="C2307" i="5"/>
  <c r="V2307" i="5" s="1"/>
  <c r="E2307" i="5" s="1"/>
  <c r="X2307" i="5" s="1"/>
  <c r="C2308" i="5"/>
  <c r="V2308" i="5"/>
  <c r="E2308" i="5" s="1"/>
  <c r="X2308" i="5" s="1"/>
  <c r="C2309" i="5"/>
  <c r="V2309" i="5" s="1"/>
  <c r="E2309" i="5" s="1"/>
  <c r="X2309" i="5" s="1"/>
  <c r="C2310" i="5"/>
  <c r="V2310" i="5"/>
  <c r="E2310" i="5" s="1"/>
  <c r="X2310" i="5" s="1"/>
  <c r="C2311" i="5"/>
  <c r="V2311" i="5" s="1"/>
  <c r="E2311" i="5" s="1"/>
  <c r="C2312" i="5"/>
  <c r="V2312" i="5"/>
  <c r="E2312" i="5" s="1"/>
  <c r="X2312" i="5" s="1"/>
  <c r="C2313" i="5"/>
  <c r="V2313" i="5" s="1"/>
  <c r="E2313" i="5" s="1"/>
  <c r="X2313" i="5" s="1"/>
  <c r="C2314" i="5"/>
  <c r="V2314" i="5"/>
  <c r="E2314" i="5" s="1"/>
  <c r="X2314" i="5" s="1"/>
  <c r="C2315" i="5"/>
  <c r="V2315" i="5" s="1"/>
  <c r="E2315" i="5" s="1"/>
  <c r="C2316" i="5"/>
  <c r="V2316" i="5"/>
  <c r="E2316" i="5" s="1"/>
  <c r="X2316" i="5" s="1"/>
  <c r="C2317" i="5"/>
  <c r="V2317" i="5" s="1"/>
  <c r="E2317" i="5" s="1"/>
  <c r="X2317" i="5" s="1"/>
  <c r="C2318" i="5"/>
  <c r="V2318" i="5"/>
  <c r="E2318" i="5" s="1"/>
  <c r="X2318" i="5" s="1"/>
  <c r="C2319" i="5"/>
  <c r="V2319" i="5" s="1"/>
  <c r="E2319" i="5" s="1"/>
  <c r="C2320" i="5"/>
  <c r="V2320" i="5"/>
  <c r="E2320" i="5" s="1"/>
  <c r="X2320" i="5" s="1"/>
  <c r="C2321" i="5"/>
  <c r="V2321" i="5" s="1"/>
  <c r="E2321" i="5" s="1"/>
  <c r="X2321" i="5" s="1"/>
  <c r="C2322" i="5"/>
  <c r="V2322" i="5"/>
  <c r="E2322" i="5" s="1"/>
  <c r="X2322" i="5" s="1"/>
  <c r="C2323" i="5"/>
  <c r="V2323" i="5" s="1"/>
  <c r="E2323" i="5" s="1"/>
  <c r="C2324" i="5"/>
  <c r="V2324" i="5"/>
  <c r="E2324" i="5" s="1"/>
  <c r="X2324" i="5" s="1"/>
  <c r="C2325" i="5"/>
  <c r="V2325" i="5" s="1"/>
  <c r="E2325" i="5" s="1"/>
  <c r="C2326" i="5"/>
  <c r="V2326" i="5"/>
  <c r="E2326" i="5" s="1"/>
  <c r="X2326" i="5" s="1"/>
  <c r="C2327" i="5"/>
  <c r="V2327" i="5" s="1"/>
  <c r="E2327" i="5" s="1"/>
  <c r="C2328" i="5"/>
  <c r="V2328" i="5"/>
  <c r="E2328" i="5" s="1"/>
  <c r="X2328" i="5" s="1"/>
  <c r="C2329" i="5"/>
  <c r="V2329" i="5" s="1"/>
  <c r="E2329" i="5" s="1"/>
  <c r="X2329" i="5" s="1"/>
  <c r="C2330" i="5"/>
  <c r="V2330" i="5"/>
  <c r="E2330" i="5" s="1"/>
  <c r="X2330" i="5" s="1"/>
  <c r="C2331" i="5"/>
  <c r="V2331" i="5" s="1"/>
  <c r="E2331" i="5" s="1"/>
  <c r="C2332" i="5"/>
  <c r="V2332" i="5"/>
  <c r="E2332" i="5" s="1"/>
  <c r="C2333" i="5"/>
  <c r="V2333" i="5" s="1"/>
  <c r="E2333" i="5" s="1"/>
  <c r="X2333" i="5" s="1"/>
  <c r="C2334" i="5"/>
  <c r="V2334" i="5"/>
  <c r="E2334" i="5" s="1"/>
  <c r="C2335" i="5"/>
  <c r="V2335" i="5" s="1"/>
  <c r="E2335" i="5" s="1"/>
  <c r="C2336" i="5"/>
  <c r="V2336" i="5"/>
  <c r="E2336" i="5" s="1"/>
  <c r="C2337" i="5"/>
  <c r="V2337" i="5" s="1"/>
  <c r="C2338" i="5"/>
  <c r="V2338" i="5"/>
  <c r="E2338" i="5" s="1"/>
  <c r="X2338" i="5" s="1"/>
  <c r="C2339" i="5"/>
  <c r="V2339" i="5" s="1"/>
  <c r="E2339" i="5" s="1"/>
  <c r="C2340" i="5"/>
  <c r="V2340" i="5"/>
  <c r="E2340" i="5" s="1"/>
  <c r="X2340" i="5" s="1"/>
  <c r="C2341" i="5"/>
  <c r="V2341" i="5" s="1"/>
  <c r="E2341" i="5" s="1"/>
  <c r="X2341" i="5" s="1"/>
  <c r="C2342" i="5"/>
  <c r="V2342" i="5"/>
  <c r="E2342" i="5" s="1"/>
  <c r="X2342" i="5" s="1"/>
  <c r="C2343" i="5"/>
  <c r="V2343" i="5" s="1"/>
  <c r="E2343" i="5" s="1"/>
  <c r="C2344" i="5"/>
  <c r="V2344" i="5"/>
  <c r="E2344" i="5" s="1"/>
  <c r="X2344" i="5" s="1"/>
  <c r="C2345" i="5"/>
  <c r="V2345" i="5" s="1"/>
  <c r="C2346" i="5"/>
  <c r="V2346" i="5"/>
  <c r="E2346" i="5" s="1"/>
  <c r="X2346" i="5" s="1"/>
  <c r="C2347" i="5"/>
  <c r="V2347" i="5" s="1"/>
  <c r="E2347" i="5" s="1"/>
  <c r="C2348" i="5"/>
  <c r="V2348" i="5"/>
  <c r="E2348" i="5" s="1"/>
  <c r="X2348" i="5" s="1"/>
  <c r="C2349" i="5"/>
  <c r="V2349" i="5" s="1"/>
  <c r="E2349" i="5" s="1"/>
  <c r="C2350" i="5"/>
  <c r="V2350" i="5"/>
  <c r="E2350" i="5" s="1"/>
  <c r="X2350" i="5" s="1"/>
  <c r="C2351" i="5"/>
  <c r="V2351" i="5" s="1"/>
  <c r="E2351" i="5" s="1"/>
  <c r="C2352" i="5"/>
  <c r="V2352" i="5"/>
  <c r="E2352" i="5" s="1"/>
  <c r="X2352" i="5" s="1"/>
  <c r="C2353" i="5"/>
  <c r="V2353" i="5" s="1"/>
  <c r="E2353" i="5" s="1"/>
  <c r="X2353" i="5" s="1"/>
  <c r="C2354" i="5"/>
  <c r="V2354" i="5"/>
  <c r="E2354" i="5" s="1"/>
  <c r="X2354" i="5" s="1"/>
  <c r="C2355" i="5"/>
  <c r="V2355" i="5" s="1"/>
  <c r="E2355" i="5" s="1"/>
  <c r="X2355" i="5" s="1"/>
  <c r="C2356" i="5"/>
  <c r="V2356" i="5"/>
  <c r="E2356" i="5" s="1"/>
  <c r="X2356" i="5" s="1"/>
  <c r="C2357" i="5"/>
  <c r="V2357" i="5" s="1"/>
  <c r="E2357" i="5" s="1"/>
  <c r="C2358" i="5"/>
  <c r="V2358" i="5"/>
  <c r="E2358" i="5" s="1"/>
  <c r="X2358" i="5" s="1"/>
  <c r="C2359" i="5"/>
  <c r="V2359" i="5" s="1"/>
  <c r="E2359" i="5" s="1"/>
  <c r="C2360" i="5"/>
  <c r="V2360" i="5"/>
  <c r="E2360" i="5" s="1"/>
  <c r="X2360" i="5" s="1"/>
  <c r="C2361" i="5"/>
  <c r="V2361" i="5" s="1"/>
  <c r="E2361" i="5" s="1"/>
  <c r="C2362" i="5"/>
  <c r="V2362" i="5"/>
  <c r="E2362" i="5" s="1"/>
  <c r="X2362" i="5" s="1"/>
  <c r="C2363" i="5"/>
  <c r="V2363" i="5" s="1"/>
  <c r="E2363" i="5" s="1"/>
  <c r="C2364" i="5"/>
  <c r="V2364" i="5"/>
  <c r="E2364" i="5" s="1"/>
  <c r="X2364" i="5" s="1"/>
  <c r="C2365" i="5"/>
  <c r="V2365" i="5" s="1"/>
  <c r="C2366" i="5"/>
  <c r="V2366" i="5"/>
  <c r="E2366" i="5" s="1"/>
  <c r="X2366" i="5" s="1"/>
  <c r="C2367" i="5"/>
  <c r="V2367" i="5" s="1"/>
  <c r="E2367" i="5" s="1"/>
  <c r="C2368" i="5"/>
  <c r="V2368" i="5"/>
  <c r="E2368" i="5" s="1"/>
  <c r="X2368" i="5" s="1"/>
  <c r="C2369" i="5"/>
  <c r="V2369" i="5" s="1"/>
  <c r="E2369" i="5" s="1"/>
  <c r="X2369" i="5" s="1"/>
  <c r="C2370" i="5"/>
  <c r="V2370" i="5"/>
  <c r="E2370" i="5" s="1"/>
  <c r="X2370" i="5" s="1"/>
  <c r="C2371" i="5"/>
  <c r="V2371" i="5" s="1"/>
  <c r="E2371" i="5" s="1"/>
  <c r="C2372" i="5"/>
  <c r="V2372" i="5"/>
  <c r="C2373" i="5"/>
  <c r="V2373" i="5" s="1"/>
  <c r="E2373" i="5" s="1"/>
  <c r="X2373" i="5" s="1"/>
  <c r="C2374" i="5"/>
  <c r="V2374" i="5"/>
  <c r="E2374" i="5" s="1"/>
  <c r="X2374" i="5" s="1"/>
  <c r="C2375" i="5"/>
  <c r="V2375" i="5" s="1"/>
  <c r="E2375" i="5" s="1"/>
  <c r="C2376" i="5"/>
  <c r="V2376" i="5"/>
  <c r="E2376" i="5" s="1"/>
  <c r="X2376" i="5" s="1"/>
  <c r="C2377" i="5"/>
  <c r="V2377" i="5" s="1"/>
  <c r="E2377" i="5" s="1"/>
  <c r="C2378" i="5"/>
  <c r="V2378" i="5"/>
  <c r="E2378" i="5" s="1"/>
  <c r="X2378" i="5" s="1"/>
  <c r="C2379" i="5"/>
  <c r="V2379" i="5" s="1"/>
  <c r="E2379" i="5" s="1"/>
  <c r="X2379" i="5" s="1"/>
  <c r="C2380" i="5"/>
  <c r="V2380" i="5"/>
  <c r="C2381" i="5"/>
  <c r="V2381" i="5" s="1"/>
  <c r="E2381" i="5" s="1"/>
  <c r="C2382" i="5"/>
  <c r="V2382" i="5"/>
  <c r="C2383" i="5"/>
  <c r="V2383" i="5" s="1"/>
  <c r="E2383" i="5" s="1"/>
  <c r="C2384" i="5"/>
  <c r="V2384" i="5"/>
  <c r="E2384" i="5" s="1"/>
  <c r="X2384" i="5" s="1"/>
  <c r="C2385" i="5"/>
  <c r="V2385" i="5" s="1"/>
  <c r="E2385" i="5" s="1"/>
  <c r="X2385" i="5" s="1"/>
  <c r="C2386" i="5"/>
  <c r="V2386" i="5"/>
  <c r="E2386" i="5" s="1"/>
  <c r="X2386" i="5" s="1"/>
  <c r="C2387" i="5"/>
  <c r="V2387" i="5" s="1"/>
  <c r="E2387" i="5" s="1"/>
  <c r="C2388" i="5"/>
  <c r="V2388" i="5"/>
  <c r="E2388" i="5" s="1"/>
  <c r="X2388" i="5" s="1"/>
  <c r="C2389" i="5"/>
  <c r="V2389" i="5" s="1"/>
  <c r="E2389" i="5" s="1"/>
  <c r="X2389" i="5" s="1"/>
  <c r="C2390" i="5"/>
  <c r="V2390" i="5"/>
  <c r="E2390" i="5" s="1"/>
  <c r="X2390" i="5" s="1"/>
  <c r="C2391" i="5"/>
  <c r="V2391" i="5" s="1"/>
  <c r="E2391" i="5" s="1"/>
  <c r="C2392" i="5"/>
  <c r="V2392" i="5"/>
  <c r="E2392" i="5" s="1"/>
  <c r="X2392" i="5" s="1"/>
  <c r="C2393" i="5"/>
  <c r="V2393" i="5" s="1"/>
  <c r="E2393" i="5" s="1"/>
  <c r="X2393" i="5" s="1"/>
  <c r="C2394" i="5"/>
  <c r="V2394" i="5"/>
  <c r="E2394" i="5" s="1"/>
  <c r="X2394" i="5" s="1"/>
  <c r="C2395" i="5"/>
  <c r="V2395" i="5" s="1"/>
  <c r="C2396" i="5"/>
  <c r="V2396" i="5"/>
  <c r="E2396" i="5" s="1"/>
  <c r="X2396" i="5" s="1"/>
  <c r="C2397" i="5"/>
  <c r="V2397" i="5" s="1"/>
  <c r="E2397" i="5" s="1"/>
  <c r="C2398" i="5"/>
  <c r="V2398" i="5"/>
  <c r="E2398" i="5" s="1"/>
  <c r="X2398" i="5" s="1"/>
  <c r="C2399" i="5"/>
  <c r="V2399" i="5" s="1"/>
  <c r="E2399" i="5" s="1"/>
  <c r="C2400" i="5"/>
  <c r="V2400" i="5"/>
  <c r="E2400" i="5" s="1"/>
  <c r="X2400" i="5" s="1"/>
  <c r="C2401" i="5"/>
  <c r="V2401" i="5" s="1"/>
  <c r="E2401" i="5" s="1"/>
  <c r="X2401" i="5" s="1"/>
  <c r="C2402" i="5"/>
  <c r="V2402" i="5"/>
  <c r="E2402" i="5" s="1"/>
  <c r="X2402" i="5" s="1"/>
  <c r="C2403" i="5"/>
  <c r="V2403" i="5" s="1"/>
  <c r="E2403" i="5" s="1"/>
  <c r="C2404" i="5"/>
  <c r="V2404" i="5"/>
  <c r="E2404" i="5" s="1"/>
  <c r="C2405" i="5"/>
  <c r="V2405" i="5" s="1"/>
  <c r="E2405" i="5" s="1"/>
  <c r="C2406" i="5"/>
  <c r="V2406" i="5"/>
  <c r="E2406" i="5" s="1"/>
  <c r="X2406" i="5" s="1"/>
  <c r="C2407" i="5"/>
  <c r="V2407" i="5" s="1"/>
  <c r="E2407" i="5" s="1"/>
  <c r="C2408" i="5"/>
  <c r="V2408" i="5"/>
  <c r="E2408" i="5" s="1"/>
  <c r="X2408" i="5" s="1"/>
  <c r="C2409" i="5"/>
  <c r="V2409" i="5" s="1"/>
  <c r="E2409" i="5" s="1"/>
  <c r="C2410" i="5"/>
  <c r="V2410" i="5"/>
  <c r="E2410" i="5" s="1"/>
  <c r="X2410" i="5" s="1"/>
  <c r="C2411" i="5"/>
  <c r="V2411" i="5" s="1"/>
  <c r="E2411" i="5" s="1"/>
  <c r="C2412" i="5"/>
  <c r="V2412" i="5"/>
  <c r="E2412" i="5" s="1"/>
  <c r="X2412" i="5" s="1"/>
  <c r="C2413" i="5"/>
  <c r="V2413" i="5" s="1"/>
  <c r="E2413" i="5" s="1"/>
  <c r="C2414" i="5"/>
  <c r="V2414" i="5"/>
  <c r="E2414" i="5" s="1"/>
  <c r="X2414" i="5" s="1"/>
  <c r="C2415" i="5"/>
  <c r="V2415" i="5" s="1"/>
  <c r="E2415" i="5" s="1"/>
  <c r="C2416" i="5"/>
  <c r="V2416" i="5"/>
  <c r="E2416" i="5" s="1"/>
  <c r="X2416" i="5" s="1"/>
  <c r="C2417" i="5"/>
  <c r="V2417" i="5" s="1"/>
  <c r="E2417" i="5" s="1"/>
  <c r="C2418" i="5"/>
  <c r="V2418" i="5"/>
  <c r="E2418" i="5" s="1"/>
  <c r="X2418" i="5" s="1"/>
  <c r="C2419" i="5"/>
  <c r="V2419" i="5" s="1"/>
  <c r="E2419" i="5" s="1"/>
  <c r="C2420" i="5"/>
  <c r="V2420" i="5"/>
  <c r="E2420" i="5" s="1"/>
  <c r="X2420" i="5" s="1"/>
  <c r="C2421" i="5"/>
  <c r="V2421" i="5" s="1"/>
  <c r="E2421" i="5" s="1"/>
  <c r="C2422" i="5"/>
  <c r="V2422" i="5"/>
  <c r="E2422" i="5" s="1"/>
  <c r="X2422" i="5" s="1"/>
  <c r="C2423" i="5"/>
  <c r="V2423" i="5" s="1"/>
  <c r="E2423" i="5" s="1"/>
  <c r="C2424" i="5"/>
  <c r="V2424" i="5"/>
  <c r="E2424" i="5" s="1"/>
  <c r="X2424" i="5" s="1"/>
  <c r="C2425" i="5"/>
  <c r="V2425" i="5" s="1"/>
  <c r="C2426" i="5"/>
  <c r="V2426" i="5"/>
  <c r="E2426" i="5" s="1"/>
  <c r="X2426" i="5" s="1"/>
  <c r="C2427" i="5"/>
  <c r="V2427" i="5" s="1"/>
  <c r="E2427" i="5" s="1"/>
  <c r="C2428" i="5"/>
  <c r="V2428" i="5"/>
  <c r="E2428" i="5" s="1"/>
  <c r="C2429" i="5"/>
  <c r="V2429" i="5" s="1"/>
  <c r="E2429" i="5" s="1"/>
  <c r="X2429" i="5" s="1"/>
  <c r="C2430" i="5"/>
  <c r="V2430" i="5"/>
  <c r="E2430" i="5" s="1"/>
  <c r="X2430" i="5" s="1"/>
  <c r="C2431" i="5"/>
  <c r="V2431" i="5" s="1"/>
  <c r="E2431" i="5" s="1"/>
  <c r="C2432" i="5"/>
  <c r="V2432" i="5"/>
  <c r="E2432" i="5" s="1"/>
  <c r="X2432" i="5" s="1"/>
  <c r="C2433" i="5"/>
  <c r="V2433" i="5" s="1"/>
  <c r="C2434" i="5"/>
  <c r="V2434" i="5"/>
  <c r="E2434" i="5" s="1"/>
  <c r="X2434" i="5" s="1"/>
  <c r="C2435" i="5"/>
  <c r="V2435" i="5" s="1"/>
  <c r="E2435" i="5" s="1"/>
  <c r="C2436" i="5"/>
  <c r="V2436" i="5"/>
  <c r="C2437" i="5"/>
  <c r="V2437" i="5" s="1"/>
  <c r="E2437" i="5" s="1"/>
  <c r="X2437" i="5" s="1"/>
  <c r="C2438" i="5"/>
  <c r="V2438" i="5"/>
  <c r="C2439" i="5"/>
  <c r="V2439" i="5" s="1"/>
  <c r="E2439" i="5" s="1"/>
  <c r="C2440" i="5"/>
  <c r="V2440" i="5"/>
  <c r="E2440" i="5" s="1"/>
  <c r="X2440" i="5" s="1"/>
  <c r="C2441" i="5"/>
  <c r="V2441" i="5" s="1"/>
  <c r="E2441" i="5" s="1"/>
  <c r="X2441" i="5" s="1"/>
  <c r="C2442" i="5"/>
  <c r="V2442" i="5"/>
  <c r="C2443" i="5"/>
  <c r="V2443" i="5" s="1"/>
  <c r="E2443" i="5" s="1"/>
  <c r="X2443" i="5" s="1"/>
  <c r="C2444" i="5"/>
  <c r="V2444" i="5"/>
  <c r="E2444" i="5" s="1"/>
  <c r="X2444" i="5" s="1"/>
  <c r="C2445" i="5"/>
  <c r="V2445" i="5" s="1"/>
  <c r="E2445" i="5" s="1"/>
  <c r="X2445" i="5" s="1"/>
  <c r="C2446" i="5"/>
  <c r="V2446" i="5"/>
  <c r="E2446" i="5" s="1"/>
  <c r="C2447" i="5"/>
  <c r="V2447" i="5" s="1"/>
  <c r="C2448" i="5"/>
  <c r="V2448" i="5"/>
  <c r="E2448" i="5" s="1"/>
  <c r="X2448" i="5" s="1"/>
  <c r="C2449" i="5"/>
  <c r="V2449" i="5" s="1"/>
  <c r="E2449" i="5" s="1"/>
  <c r="X2449" i="5" s="1"/>
  <c r="C2450" i="5"/>
  <c r="V2450" i="5"/>
  <c r="E2450" i="5" s="1"/>
  <c r="X2450" i="5" s="1"/>
  <c r="C2451" i="5"/>
  <c r="V2451" i="5" s="1"/>
  <c r="E2451" i="5" s="1"/>
  <c r="X2451" i="5" s="1"/>
  <c r="C2452" i="5"/>
  <c r="V2452" i="5"/>
  <c r="E2452" i="5" s="1"/>
  <c r="X2452" i="5" s="1"/>
  <c r="C2453" i="5"/>
  <c r="V2453" i="5" s="1"/>
  <c r="E2453" i="5" s="1"/>
  <c r="X2453" i="5" s="1"/>
  <c r="C2454" i="5"/>
  <c r="V2454" i="5" s="1"/>
  <c r="C2455" i="5"/>
  <c r="V2455" i="5" s="1"/>
  <c r="E2455" i="5" s="1"/>
  <c r="X2455" i="5" s="1"/>
  <c r="C2456" i="5"/>
  <c r="V2456" i="5" s="1"/>
  <c r="C2457" i="5"/>
  <c r="V2457" i="5"/>
  <c r="E2457" i="5" s="1"/>
  <c r="X2457" i="5" s="1"/>
  <c r="C2458" i="5"/>
  <c r="V2458" i="5" s="1"/>
  <c r="C2459" i="5"/>
  <c r="V2459" i="5"/>
  <c r="E2459" i="5" s="1"/>
  <c r="X2459" i="5" s="1"/>
  <c r="C2460" i="5"/>
  <c r="V2460" i="5" s="1"/>
  <c r="C2461" i="5"/>
  <c r="V2461" i="5" s="1"/>
  <c r="E2461" i="5" s="1"/>
  <c r="X2461" i="5" s="1"/>
  <c r="C2462" i="5"/>
  <c r="C2463" i="5"/>
  <c r="V2463" i="5" s="1"/>
  <c r="E2463" i="5" s="1"/>
  <c r="X2463" i="5" s="1"/>
  <c r="C2464" i="5"/>
  <c r="V2464" i="5" s="1"/>
  <c r="C2465" i="5"/>
  <c r="V2465" i="5"/>
  <c r="E2465" i="5" s="1"/>
  <c r="C2466" i="5"/>
  <c r="V2466" i="5" s="1"/>
  <c r="C2467" i="5"/>
  <c r="V2467" i="5"/>
  <c r="E2467" i="5" s="1"/>
  <c r="X2467" i="5" s="1"/>
  <c r="C2468" i="5"/>
  <c r="V2468" i="5" s="1"/>
  <c r="C2469" i="5"/>
  <c r="V2469" i="5" s="1"/>
  <c r="E2469" i="5" s="1"/>
  <c r="X2469" i="5" s="1"/>
  <c r="C2470" i="5"/>
  <c r="V2470" i="5" s="1"/>
  <c r="C2471" i="5"/>
  <c r="V2471" i="5" s="1"/>
  <c r="E2471" i="5" s="1"/>
  <c r="C2472" i="5"/>
  <c r="V2472" i="5" s="1"/>
  <c r="C2473" i="5"/>
  <c r="V2473" i="5"/>
  <c r="C2474" i="5"/>
  <c r="V2474" i="5" s="1"/>
  <c r="C2475" i="5"/>
  <c r="V2475" i="5"/>
  <c r="E2475" i="5" s="1"/>
  <c r="X2475" i="5" s="1"/>
  <c r="C2476" i="5"/>
  <c r="V2476" i="5" s="1"/>
  <c r="C2477" i="5"/>
  <c r="V2477" i="5" s="1"/>
  <c r="E2477" i="5" s="1"/>
  <c r="X2477" i="5" s="1"/>
  <c r="C2478" i="5"/>
  <c r="C2479" i="5"/>
  <c r="V2479" i="5" s="1"/>
  <c r="E2479" i="5" s="1"/>
  <c r="X2479" i="5" s="1"/>
  <c r="C2480" i="5"/>
  <c r="V2480" i="5" s="1"/>
  <c r="C2481" i="5"/>
  <c r="V2481" i="5"/>
  <c r="C2482" i="5"/>
  <c r="V2482" i="5" s="1"/>
  <c r="C2483" i="5"/>
  <c r="V2483" i="5"/>
  <c r="E2483" i="5" s="1"/>
  <c r="X2483" i="5" s="1"/>
  <c r="C2484" i="5"/>
  <c r="V2484" i="5" s="1"/>
  <c r="C2485" i="5"/>
  <c r="V2485" i="5" s="1"/>
  <c r="E2485" i="5" s="1"/>
  <c r="C2486" i="5"/>
  <c r="V2486" i="5" s="1"/>
  <c r="C2487" i="5"/>
  <c r="V2487" i="5" s="1"/>
  <c r="E2487" i="5" s="1"/>
  <c r="X2487" i="5" s="1"/>
  <c r="C2488" i="5"/>
  <c r="V2488" i="5" s="1"/>
  <c r="C2489" i="5"/>
  <c r="V2489" i="5"/>
  <c r="E2489" i="5" s="1"/>
  <c r="X2489" i="5" s="1"/>
  <c r="C2490" i="5"/>
  <c r="V2490" i="5" s="1"/>
  <c r="C2491" i="5"/>
  <c r="V2491" i="5"/>
  <c r="E2491" i="5" s="1"/>
  <c r="X2491" i="5" s="1"/>
  <c r="C2492" i="5"/>
  <c r="V2492" i="5" s="1"/>
  <c r="C2493" i="5"/>
  <c r="V2493" i="5" s="1"/>
  <c r="E2493" i="5" s="1"/>
  <c r="C2494" i="5"/>
  <c r="C2495" i="5"/>
  <c r="V2495" i="5" s="1"/>
  <c r="C2496" i="5"/>
  <c r="V2496" i="5" s="1"/>
  <c r="C2497" i="5"/>
  <c r="V2497" i="5"/>
  <c r="E2497" i="5" s="1"/>
  <c r="C2498" i="5"/>
  <c r="V2498" i="5" s="1"/>
  <c r="C2499" i="5"/>
  <c r="V2499" i="5"/>
  <c r="E2499" i="5" s="1"/>
  <c r="C2500" i="5"/>
  <c r="V2500" i="5" s="1"/>
  <c r="C2501" i="5"/>
  <c r="V2501" i="5" s="1"/>
  <c r="E2501" i="5" s="1"/>
  <c r="C2502" i="5"/>
  <c r="V2502" i="5" s="1"/>
  <c r="C2503" i="5"/>
  <c r="V2503" i="5" s="1"/>
  <c r="C2504" i="5"/>
  <c r="V2504" i="5" s="1"/>
  <c r="B10" i="6"/>
  <c r="G10" i="6" s="1"/>
  <c r="H10" i="6" s="1"/>
  <c r="D10" i="6" s="1"/>
  <c r="B9" i="6"/>
  <c r="G9" i="6" s="1"/>
  <c r="H9" i="6" s="1"/>
  <c r="D9" i="6" s="1"/>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B14" i="6"/>
  <c r="G14" i="6" s="1"/>
  <c r="H14" i="6" s="1"/>
  <c r="H13" i="6"/>
  <c r="B12" i="6"/>
  <c r="G12" i="6" s="1"/>
  <c r="H12" i="6" s="1"/>
  <c r="D12" i="6" s="1"/>
  <c r="B11" i="6"/>
  <c r="G11" i="6" s="1"/>
  <c r="H11" i="6" s="1"/>
  <c r="D11" i="6" s="1"/>
  <c r="B8" i="6"/>
  <c r="G8" i="6" s="1"/>
  <c r="H8" i="6" s="1"/>
  <c r="D8" i="6" s="1"/>
  <c r="B7" i="6"/>
  <c r="G7" i="6" s="1"/>
  <c r="H7" i="6" s="1"/>
  <c r="B6" i="6"/>
  <c r="G6" i="6" s="1"/>
  <c r="B5" i="6"/>
  <c r="F6" i="6" s="1"/>
  <c r="H6" i="6" s="1"/>
  <c r="D6" i="6" s="1"/>
  <c r="B4" i="6"/>
  <c r="G4" i="6" s="1"/>
  <c r="H4" i="6" s="1"/>
  <c r="D4" i="6" s="1"/>
  <c r="AB2505" i="5"/>
  <c r="T2505" i="5"/>
  <c r="S2505" i="5"/>
  <c r="B2504" i="5"/>
  <c r="B2503" i="5"/>
  <c r="B2502" i="5"/>
  <c r="B2501" i="5"/>
  <c r="B2500" i="5"/>
  <c r="B2499" i="5"/>
  <c r="B2498" i="5"/>
  <c r="B2497" i="5"/>
  <c r="B2496" i="5"/>
  <c r="B2495" i="5"/>
  <c r="B2494" i="5"/>
  <c r="B2493" i="5"/>
  <c r="B2492" i="5"/>
  <c r="S2492" i="5" s="1"/>
  <c r="B2491" i="5"/>
  <c r="B2490" i="5"/>
  <c r="B2489" i="5"/>
  <c r="B2488" i="5"/>
  <c r="S2488" i="5" s="1"/>
  <c r="B2487" i="5"/>
  <c r="B2486" i="5"/>
  <c r="B2485" i="5"/>
  <c r="B2484" i="5"/>
  <c r="S2484" i="5" s="1"/>
  <c r="B2483" i="5"/>
  <c r="B2482" i="5"/>
  <c r="S2482" i="5" s="1"/>
  <c r="B2481" i="5"/>
  <c r="S2481" i="5" s="1"/>
  <c r="B2480" i="5"/>
  <c r="S2480" i="5" s="1"/>
  <c r="B2479" i="5"/>
  <c r="B2478" i="5"/>
  <c r="B2477" i="5"/>
  <c r="B2476" i="5"/>
  <c r="I2475" i="5"/>
  <c r="B2475" i="5"/>
  <c r="S2475" i="5" s="1"/>
  <c r="B2474" i="5"/>
  <c r="T2474" i="5" s="1"/>
  <c r="B2473" i="5"/>
  <c r="S2473" i="5"/>
  <c r="B2472" i="5"/>
  <c r="T2472" i="5" s="1"/>
  <c r="B2471" i="5"/>
  <c r="T2471" i="5" s="1"/>
  <c r="B2470" i="5"/>
  <c r="B2469" i="5"/>
  <c r="S2469" i="5" s="1"/>
  <c r="B2468" i="5"/>
  <c r="B2467" i="5"/>
  <c r="S2467" i="5" s="1"/>
  <c r="B2466" i="5"/>
  <c r="T2466" i="5" s="1"/>
  <c r="B2465" i="5"/>
  <c r="S2465" i="5"/>
  <c r="B2464" i="5"/>
  <c r="T2464" i="5" s="1"/>
  <c r="B2463" i="5"/>
  <c r="B2462" i="5"/>
  <c r="T2462" i="5" s="1"/>
  <c r="B2461" i="5"/>
  <c r="S2461" i="5" s="1"/>
  <c r="B2460" i="5"/>
  <c r="T2460" i="5" s="1"/>
  <c r="B2459" i="5"/>
  <c r="S2459" i="5" s="1"/>
  <c r="B2458" i="5"/>
  <c r="T2458" i="5" s="1"/>
  <c r="B2457" i="5"/>
  <c r="S2457" i="5" s="1"/>
  <c r="B2456" i="5"/>
  <c r="T2456" i="5" s="1"/>
  <c r="B2455" i="5"/>
  <c r="B2454" i="5"/>
  <c r="S2454" i="5" s="1"/>
  <c r="B2453" i="5"/>
  <c r="B2452" i="5"/>
  <c r="B2451" i="5"/>
  <c r="T2451" i="5" s="1"/>
  <c r="F2450" i="5"/>
  <c r="B2450" i="5"/>
  <c r="B2449" i="5"/>
  <c r="S2449" i="5" s="1"/>
  <c r="B2448" i="5"/>
  <c r="B2447" i="5"/>
  <c r="T2447" i="5" s="1"/>
  <c r="B2446" i="5"/>
  <c r="T2446" i="5" s="1"/>
  <c r="B2445" i="5"/>
  <c r="S2445" i="5" s="1"/>
  <c r="B2444" i="5"/>
  <c r="B2443" i="5"/>
  <c r="T2443" i="5" s="1"/>
  <c r="B2442" i="5"/>
  <c r="B2441" i="5"/>
  <c r="B2440" i="5"/>
  <c r="B2439" i="5"/>
  <c r="T2439" i="5"/>
  <c r="B2438" i="5"/>
  <c r="B2437" i="5"/>
  <c r="T2437" i="5" s="1"/>
  <c r="B2436" i="5"/>
  <c r="S2436" i="5" s="1"/>
  <c r="B2435" i="5"/>
  <c r="B2434" i="5"/>
  <c r="B2433" i="5"/>
  <c r="S2433" i="5" s="1"/>
  <c r="B2432" i="5"/>
  <c r="T2432" i="5" s="1"/>
  <c r="B2431" i="5"/>
  <c r="S2431" i="5" s="1"/>
  <c r="B2430" i="5"/>
  <c r="T2430" i="5"/>
  <c r="B2429" i="5"/>
  <c r="S2429" i="5" s="1"/>
  <c r="B2428" i="5"/>
  <c r="T2428" i="5"/>
  <c r="B2427" i="5"/>
  <c r="S2427" i="5" s="1"/>
  <c r="B2426" i="5"/>
  <c r="T2426" i="5" s="1"/>
  <c r="B2425" i="5"/>
  <c r="S2425" i="5" s="1"/>
  <c r="B2424" i="5"/>
  <c r="B2423" i="5"/>
  <c r="B2422" i="5"/>
  <c r="T2422" i="5" s="1"/>
  <c r="B2421" i="5"/>
  <c r="S2421" i="5" s="1"/>
  <c r="B2420" i="5"/>
  <c r="S2420" i="5" s="1"/>
  <c r="B2419" i="5"/>
  <c r="S2419" i="5" s="1"/>
  <c r="B2418" i="5"/>
  <c r="T2418" i="5" s="1"/>
  <c r="B2417" i="5"/>
  <c r="S2417" i="5" s="1"/>
  <c r="B2416" i="5"/>
  <c r="S2416" i="5" s="1"/>
  <c r="B2415" i="5"/>
  <c r="S2415" i="5"/>
  <c r="B2414" i="5"/>
  <c r="T2414" i="5" s="1"/>
  <c r="B2413" i="5"/>
  <c r="S2413" i="5" s="1"/>
  <c r="B2412" i="5"/>
  <c r="T2412" i="5" s="1"/>
  <c r="B2411" i="5"/>
  <c r="B2410" i="5"/>
  <c r="B2409" i="5"/>
  <c r="S2409" i="5" s="1"/>
  <c r="B2408" i="5"/>
  <c r="T2408" i="5" s="1"/>
  <c r="B2407" i="5"/>
  <c r="T2407" i="5" s="1"/>
  <c r="B2406" i="5"/>
  <c r="B2405" i="5"/>
  <c r="S2405" i="5" s="1"/>
  <c r="B2404" i="5"/>
  <c r="S2404" i="5"/>
  <c r="B2403" i="5"/>
  <c r="T2403" i="5" s="1"/>
  <c r="B2402" i="5"/>
  <c r="B2401" i="5"/>
  <c r="S2401" i="5"/>
  <c r="B2400" i="5"/>
  <c r="T2400" i="5" s="1"/>
  <c r="B2399" i="5"/>
  <c r="B2398" i="5"/>
  <c r="T2398" i="5"/>
  <c r="B2397" i="5"/>
  <c r="S2397" i="5"/>
  <c r="B2396" i="5"/>
  <c r="S2396" i="5"/>
  <c r="B2395" i="5"/>
  <c r="B2394" i="5"/>
  <c r="B2393" i="5"/>
  <c r="S2393" i="5" s="1"/>
  <c r="B2392" i="5"/>
  <c r="T2392" i="5" s="1"/>
  <c r="B2391" i="5"/>
  <c r="S2391" i="5" s="1"/>
  <c r="R2390" i="5"/>
  <c r="B2390" i="5"/>
  <c r="B2389" i="5"/>
  <c r="S2389" i="5" s="1"/>
  <c r="F2388" i="5"/>
  <c r="B2388" i="5"/>
  <c r="B2387" i="5"/>
  <c r="T2387" i="5" s="1"/>
  <c r="B2386" i="5"/>
  <c r="T2386" i="5" s="1"/>
  <c r="B2385" i="5"/>
  <c r="S2385" i="5" s="1"/>
  <c r="B2384" i="5"/>
  <c r="B2383" i="5"/>
  <c r="B2382" i="5"/>
  <c r="B2381" i="5"/>
  <c r="B2380" i="5"/>
  <c r="S2380" i="5" s="1"/>
  <c r="B2379" i="5"/>
  <c r="B2378" i="5"/>
  <c r="S2378" i="5" s="1"/>
  <c r="B2377" i="5"/>
  <c r="S2377" i="5"/>
  <c r="B2376" i="5"/>
  <c r="S2376" i="5" s="1"/>
  <c r="B2375" i="5"/>
  <c r="T2375" i="5" s="1"/>
  <c r="B2374" i="5"/>
  <c r="T2374" i="5" s="1"/>
  <c r="B2373" i="5"/>
  <c r="S2373" i="5"/>
  <c r="B2372" i="5"/>
  <c r="T2372" i="5" s="1"/>
  <c r="B2371" i="5"/>
  <c r="B2370" i="5"/>
  <c r="S2370" i="5" s="1"/>
  <c r="B2369" i="5"/>
  <c r="S2369" i="5"/>
  <c r="B2368" i="5"/>
  <c r="S2368" i="5" s="1"/>
  <c r="B2367" i="5"/>
  <c r="T2367" i="5"/>
  <c r="F2366" i="5"/>
  <c r="B2366" i="5"/>
  <c r="B2365" i="5"/>
  <c r="S2365" i="5" s="1"/>
  <c r="F2364" i="5"/>
  <c r="B2364" i="5"/>
  <c r="T2364" i="5" s="1"/>
  <c r="B2363" i="5"/>
  <c r="S2363" i="5" s="1"/>
  <c r="B2362" i="5"/>
  <c r="S2362" i="5"/>
  <c r="B2361" i="5"/>
  <c r="S2361" i="5" s="1"/>
  <c r="B2360" i="5"/>
  <c r="S2360" i="5"/>
  <c r="B2359" i="5"/>
  <c r="T2359" i="5" s="1"/>
  <c r="B2358" i="5"/>
  <c r="T2358" i="5"/>
  <c r="B2357" i="5"/>
  <c r="B2356" i="5"/>
  <c r="S2356" i="5" s="1"/>
  <c r="B2355" i="5"/>
  <c r="S2355" i="5" s="1"/>
  <c r="B2354" i="5"/>
  <c r="S2354" i="5"/>
  <c r="B2353" i="5"/>
  <c r="S2353" i="5" s="1"/>
  <c r="B2352" i="5"/>
  <c r="B2351" i="5"/>
  <c r="S2351" i="5" s="1"/>
  <c r="B2350" i="5"/>
  <c r="T2350" i="5" s="1"/>
  <c r="B2349" i="5"/>
  <c r="B2348" i="5"/>
  <c r="B2347" i="5"/>
  <c r="S2347" i="5" s="1"/>
  <c r="H2346" i="5"/>
  <c r="B2346" i="5"/>
  <c r="B2345" i="5"/>
  <c r="B2344" i="5"/>
  <c r="B2343" i="5"/>
  <c r="S2343" i="5" s="1"/>
  <c r="B2342" i="5"/>
  <c r="B2341" i="5"/>
  <c r="S2341" i="5" s="1"/>
  <c r="B2340" i="5"/>
  <c r="B2339" i="5"/>
  <c r="B2338" i="5"/>
  <c r="B2337" i="5"/>
  <c r="S2337" i="5" s="1"/>
  <c r="B2336" i="5"/>
  <c r="S2336" i="5" s="1"/>
  <c r="B2335" i="5"/>
  <c r="S2335" i="5"/>
  <c r="B2334" i="5"/>
  <c r="T2334" i="5" s="1"/>
  <c r="B2333" i="5"/>
  <c r="T2333" i="5"/>
  <c r="B2332" i="5"/>
  <c r="S2332" i="5" s="1"/>
  <c r="B2331" i="5"/>
  <c r="S2331" i="5" s="1"/>
  <c r="B2330" i="5"/>
  <c r="T2330" i="5" s="1"/>
  <c r="B2329" i="5"/>
  <c r="T2329" i="5" s="1"/>
  <c r="B2328" i="5"/>
  <c r="S2328" i="5" s="1"/>
  <c r="B2327" i="5"/>
  <c r="S2327" i="5"/>
  <c r="B2326" i="5"/>
  <c r="T2326" i="5" s="1"/>
  <c r="B2325" i="5"/>
  <c r="T2325" i="5"/>
  <c r="B2324" i="5"/>
  <c r="B2323" i="5"/>
  <c r="S2323" i="5" s="1"/>
  <c r="B2322" i="5"/>
  <c r="T2322" i="5" s="1"/>
  <c r="F2321" i="5"/>
  <c r="B2321" i="5"/>
  <c r="T2321" i="5" s="1"/>
  <c r="B2320" i="5"/>
  <c r="T2320" i="5" s="1"/>
  <c r="B2319" i="5"/>
  <c r="B2318" i="5"/>
  <c r="T2318" i="5" s="1"/>
  <c r="B2317" i="5"/>
  <c r="S2317" i="5" s="1"/>
  <c r="B2316" i="5"/>
  <c r="B2315" i="5"/>
  <c r="J2314" i="5"/>
  <c r="B2314" i="5"/>
  <c r="S2314" i="5" s="1"/>
  <c r="B2313" i="5"/>
  <c r="T2313" i="5" s="1"/>
  <c r="B2312" i="5"/>
  <c r="B2311" i="5"/>
  <c r="B2310" i="5"/>
  <c r="B2309" i="5"/>
  <c r="T2309" i="5" s="1"/>
  <c r="B2308" i="5"/>
  <c r="T2308" i="5" s="1"/>
  <c r="B2307" i="5"/>
  <c r="B2306" i="5"/>
  <c r="S2306" i="5" s="1"/>
  <c r="B2305" i="5"/>
  <c r="B2304" i="5"/>
  <c r="B2303" i="5"/>
  <c r="B2302" i="5"/>
  <c r="S2302" i="5" s="1"/>
  <c r="B2301" i="5"/>
  <c r="S2301" i="5" s="1"/>
  <c r="B2300" i="5"/>
  <c r="T2300" i="5" s="1"/>
  <c r="H2299" i="5"/>
  <c r="B2299" i="5"/>
  <c r="B2298" i="5"/>
  <c r="T2298" i="5" s="1"/>
  <c r="B2297" i="5"/>
  <c r="S2297" i="5" s="1"/>
  <c r="B2296" i="5"/>
  <c r="T2296" i="5" s="1"/>
  <c r="B2295" i="5"/>
  <c r="B2294" i="5"/>
  <c r="B2293" i="5"/>
  <c r="S2293" i="5" s="1"/>
  <c r="B2292" i="5"/>
  <c r="T2292" i="5" s="1"/>
  <c r="H2291" i="5"/>
  <c r="B2291" i="5"/>
  <c r="B2290" i="5"/>
  <c r="T2290" i="5" s="1"/>
  <c r="B2289" i="5"/>
  <c r="T2289" i="5" s="1"/>
  <c r="F2288" i="5"/>
  <c r="B2288" i="5"/>
  <c r="S2288" i="5"/>
  <c r="B2287" i="5"/>
  <c r="J2286" i="5"/>
  <c r="B2286" i="5"/>
  <c r="B2285" i="5"/>
  <c r="S2285" i="5" s="1"/>
  <c r="B2284" i="5"/>
  <c r="T2284" i="5" s="1"/>
  <c r="B2283" i="5"/>
  <c r="B2282" i="5"/>
  <c r="T2282" i="5" s="1"/>
  <c r="B2281" i="5"/>
  <c r="B2280" i="5"/>
  <c r="T2280" i="5" s="1"/>
  <c r="B2279" i="5"/>
  <c r="B2278" i="5"/>
  <c r="S2278" i="5" s="1"/>
  <c r="B2277" i="5"/>
  <c r="S2277" i="5" s="1"/>
  <c r="B2276" i="5"/>
  <c r="B2275" i="5"/>
  <c r="T2275" i="5"/>
  <c r="B2274" i="5"/>
  <c r="S2274" i="5" s="1"/>
  <c r="B2273" i="5"/>
  <c r="T2273" i="5" s="1"/>
  <c r="B2272" i="5"/>
  <c r="B2271" i="5"/>
  <c r="T2271" i="5" s="1"/>
  <c r="B2270" i="5"/>
  <c r="T2270" i="5" s="1"/>
  <c r="B2269" i="5"/>
  <c r="B2268" i="5"/>
  <c r="T2268" i="5" s="1"/>
  <c r="F2267" i="5"/>
  <c r="B2267" i="5"/>
  <c r="S2267" i="5" s="1"/>
  <c r="B2266" i="5"/>
  <c r="S2266" i="5" s="1"/>
  <c r="B2265" i="5"/>
  <c r="T2265" i="5" s="1"/>
  <c r="B2264" i="5"/>
  <c r="S2264" i="5" s="1"/>
  <c r="B2263" i="5"/>
  <c r="S2263" i="5" s="1"/>
  <c r="B2262" i="5"/>
  <c r="S2262" i="5" s="1"/>
  <c r="B2261" i="5"/>
  <c r="T2261" i="5"/>
  <c r="B2260" i="5"/>
  <c r="S2260" i="5" s="1"/>
  <c r="B2259" i="5"/>
  <c r="B2258" i="5"/>
  <c r="S2258" i="5" s="1"/>
  <c r="B2257" i="5"/>
  <c r="T2257" i="5" s="1"/>
  <c r="B2256" i="5"/>
  <c r="S2256" i="5" s="1"/>
  <c r="B2255" i="5"/>
  <c r="B2254" i="5"/>
  <c r="T2254" i="5" s="1"/>
  <c r="B2253" i="5"/>
  <c r="T2253" i="5" s="1"/>
  <c r="B2252" i="5"/>
  <c r="B2251" i="5"/>
  <c r="S2251" i="5" s="1"/>
  <c r="B2250" i="5"/>
  <c r="T2250" i="5" s="1"/>
  <c r="B2249" i="5"/>
  <c r="T2249" i="5" s="1"/>
  <c r="B2248" i="5"/>
  <c r="S2248" i="5" s="1"/>
  <c r="B2247" i="5"/>
  <c r="S2247" i="5"/>
  <c r="B2246" i="5"/>
  <c r="S2246" i="5" s="1"/>
  <c r="B2245" i="5"/>
  <c r="T2245" i="5" s="1"/>
  <c r="B2244" i="5"/>
  <c r="R2243" i="5"/>
  <c r="B2243" i="5"/>
  <c r="S2243" i="5" s="1"/>
  <c r="B2242" i="5"/>
  <c r="B2241" i="5"/>
  <c r="T2241" i="5" s="1"/>
  <c r="H2240" i="5"/>
  <c r="B2240" i="5"/>
  <c r="S2240" i="5" s="1"/>
  <c r="F2239"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B2223" i="5"/>
  <c r="S2223" i="5" s="1"/>
  <c r="B2222" i="5"/>
  <c r="B2221" i="5"/>
  <c r="S2221" i="5" s="1"/>
  <c r="B2220" i="5"/>
  <c r="T2220" i="5" s="1"/>
  <c r="B2219" i="5"/>
  <c r="S2219" i="5" s="1"/>
  <c r="I2218" i="5"/>
  <c r="B2218" i="5"/>
  <c r="T2218" i="5" s="1"/>
  <c r="B2217" i="5"/>
  <c r="B2216" i="5"/>
  <c r="T2216" i="5" s="1"/>
  <c r="B2215" i="5"/>
  <c r="S2215" i="5"/>
  <c r="B2214" i="5"/>
  <c r="B2213" i="5"/>
  <c r="S2213" i="5" s="1"/>
  <c r="B2212" i="5"/>
  <c r="T2212" i="5" s="1"/>
  <c r="B2211" i="5"/>
  <c r="S2211" i="5" s="1"/>
  <c r="B2210" i="5"/>
  <c r="B2209" i="5"/>
  <c r="T2209" i="5" s="1"/>
  <c r="B2208" i="5"/>
  <c r="T2208" i="5" s="1"/>
  <c r="B2207" i="5"/>
  <c r="S2207" i="5" s="1"/>
  <c r="B2206" i="5"/>
  <c r="B2205" i="5"/>
  <c r="S2205" i="5" s="1"/>
  <c r="B2204" i="5"/>
  <c r="F2203" i="5"/>
  <c r="B2203" i="5"/>
  <c r="S2203" i="5" s="1"/>
  <c r="B2202" i="5"/>
  <c r="B2201" i="5"/>
  <c r="T2201" i="5" s="1"/>
  <c r="B2200" i="5"/>
  <c r="T2200" i="5" s="1"/>
  <c r="B2199" i="5"/>
  <c r="S2199" i="5" s="1"/>
  <c r="B2198" i="5"/>
  <c r="S2198" i="5" s="1"/>
  <c r="B2197" i="5"/>
  <c r="S2197" i="5" s="1"/>
  <c r="B2196" i="5"/>
  <c r="B2195" i="5"/>
  <c r="S2195" i="5" s="1"/>
  <c r="B2194" i="5"/>
  <c r="B2193" i="5"/>
  <c r="T2193" i="5" s="1"/>
  <c r="B2192" i="5"/>
  <c r="T2192" i="5" s="1"/>
  <c r="R2191" i="5"/>
  <c r="B2191" i="5"/>
  <c r="I2190" i="5"/>
  <c r="B2190" i="5"/>
  <c r="B2189" i="5"/>
  <c r="S2189" i="5" s="1"/>
  <c r="B2188" i="5"/>
  <c r="S2188" i="5"/>
  <c r="B2187" i="5"/>
  <c r="R2186" i="5"/>
  <c r="B2186" i="5"/>
  <c r="B2185" i="5"/>
  <c r="S2185" i="5" s="1"/>
  <c r="B2184" i="5"/>
  <c r="S2184" i="5" s="1"/>
  <c r="B2183" i="5"/>
  <c r="T2183" i="5" s="1"/>
  <c r="B2182" i="5"/>
  <c r="B2181" i="5"/>
  <c r="S2181" i="5" s="1"/>
  <c r="B2180" i="5"/>
  <c r="T2180" i="5"/>
  <c r="B2179" i="5"/>
  <c r="T2179" i="5" s="1"/>
  <c r="R2178" i="5"/>
  <c r="B2178" i="5"/>
  <c r="B2177" i="5"/>
  <c r="B2176" i="5"/>
  <c r="T2176" i="5" s="1"/>
  <c r="B2175" i="5"/>
  <c r="R2174" i="5"/>
  <c r="B2174" i="5"/>
  <c r="B2173" i="5"/>
  <c r="S2173" i="5" s="1"/>
  <c r="B2172" i="5"/>
  <c r="T2172" i="5"/>
  <c r="B2171" i="5"/>
  <c r="T2171" i="5" s="1"/>
  <c r="B2170" i="5"/>
  <c r="B2169" i="5"/>
  <c r="AB2169" i="5" s="1"/>
  <c r="B2168" i="5"/>
  <c r="B2167" i="5"/>
  <c r="T2167" i="5" s="1"/>
  <c r="B2166" i="5"/>
  <c r="B2165" i="5"/>
  <c r="B2164" i="5"/>
  <c r="B2163" i="5"/>
  <c r="S2163" i="5"/>
  <c r="B2162" i="5"/>
  <c r="B2161" i="5"/>
  <c r="S2161" i="5" s="1"/>
  <c r="B2160" i="5"/>
  <c r="B2159" i="5"/>
  <c r="S2159" i="5" s="1"/>
  <c r="R2158" i="5"/>
  <c r="B2158" i="5"/>
  <c r="B2157" i="5"/>
  <c r="S2157" i="5" s="1"/>
  <c r="B2156" i="5"/>
  <c r="B2155" i="5"/>
  <c r="S2155" i="5" s="1"/>
  <c r="B2154" i="5"/>
  <c r="B2153" i="5"/>
  <c r="T2153" i="5"/>
  <c r="B2152" i="5"/>
  <c r="B2151" i="5"/>
  <c r="B2150" i="5"/>
  <c r="B2149" i="5"/>
  <c r="S2149" i="5" s="1"/>
  <c r="B2148" i="5"/>
  <c r="S2148" i="5" s="1"/>
  <c r="B2147" i="5"/>
  <c r="R2146" i="5"/>
  <c r="B2146" i="5"/>
  <c r="B2145" i="5"/>
  <c r="S2145" i="5" s="1"/>
  <c r="B2144" i="5"/>
  <c r="S2144" i="5" s="1"/>
  <c r="B2143" i="5"/>
  <c r="R2142" i="5"/>
  <c r="B2142" i="5"/>
  <c r="B2141" i="5"/>
  <c r="S2141" i="5" s="1"/>
  <c r="B2140" i="5"/>
  <c r="T2140" i="5"/>
  <c r="B2139" i="5"/>
  <c r="T2139" i="5" s="1"/>
  <c r="B2138" i="5"/>
  <c r="F2137" i="5"/>
  <c r="B2137" i="5"/>
  <c r="S2137" i="5" s="1"/>
  <c r="B2136" i="5"/>
  <c r="S2136" i="5"/>
  <c r="B2135" i="5"/>
  <c r="T2135" i="5" s="1"/>
  <c r="H2134" i="5"/>
  <c r="B2134" i="5"/>
  <c r="B2133" i="5"/>
  <c r="S2133" i="5" s="1"/>
  <c r="B2132" i="5"/>
  <c r="S2132" i="5"/>
  <c r="B2131" i="5"/>
  <c r="S2131" i="5" s="1"/>
  <c r="B2130" i="5"/>
  <c r="F2129" i="5"/>
  <c r="B2129" i="5"/>
  <c r="F2128" i="5"/>
  <c r="B2128" i="5"/>
  <c r="T2128" i="5"/>
  <c r="B2127" i="5"/>
  <c r="S2127" i="5" s="1"/>
  <c r="I2126" i="5"/>
  <c r="B2126" i="5"/>
  <c r="B2125" i="5"/>
  <c r="B2124" i="5"/>
  <c r="T2124" i="5" s="1"/>
  <c r="B2123" i="5"/>
  <c r="T2123" i="5" s="1"/>
  <c r="J2122" i="5"/>
  <c r="B2122" i="5"/>
  <c r="B2121" i="5"/>
  <c r="T2121" i="5" s="1"/>
  <c r="B2120" i="5"/>
  <c r="T2120" i="5" s="1"/>
  <c r="B2119" i="5"/>
  <c r="T2119" i="5" s="1"/>
  <c r="J2118" i="5"/>
  <c r="B2118" i="5"/>
  <c r="B2117" i="5"/>
  <c r="B2116" i="5"/>
  <c r="T2116" i="5" s="1"/>
  <c r="B2115" i="5"/>
  <c r="B2114" i="5"/>
  <c r="B2113" i="5"/>
  <c r="B2112" i="5"/>
  <c r="S2112" i="5" s="1"/>
  <c r="B2111" i="5"/>
  <c r="T2111" i="5" s="1"/>
  <c r="B2110" i="5"/>
  <c r="I2109" i="5"/>
  <c r="B2109" i="5"/>
  <c r="B2108" i="5"/>
  <c r="B2107" i="5"/>
  <c r="S2107" i="5" s="1"/>
  <c r="B2106" i="5"/>
  <c r="I2105" i="5"/>
  <c r="B2105" i="5"/>
  <c r="T2105" i="5" s="1"/>
  <c r="B2104" i="5"/>
  <c r="T2104" i="5" s="1"/>
  <c r="B2103" i="5"/>
  <c r="T2103" i="5" s="1"/>
  <c r="B2102" i="5"/>
  <c r="I2101" i="5"/>
  <c r="B2101" i="5"/>
  <c r="B2100" i="5"/>
  <c r="T2100" i="5" s="1"/>
  <c r="B2099" i="5"/>
  <c r="T2099" i="5" s="1"/>
  <c r="B2098" i="5"/>
  <c r="I2097" i="5"/>
  <c r="B2097" i="5"/>
  <c r="T2097" i="5" s="1"/>
  <c r="B2096" i="5"/>
  <c r="B2095" i="5"/>
  <c r="S2095" i="5" s="1"/>
  <c r="B2094" i="5"/>
  <c r="B2093" i="5"/>
  <c r="T2093" i="5" s="1"/>
  <c r="B2092" i="5"/>
  <c r="B2091" i="5"/>
  <c r="S2091" i="5" s="1"/>
  <c r="B2090" i="5"/>
  <c r="J2089" i="5"/>
  <c r="B2089" i="5"/>
  <c r="T2089" i="5" s="1"/>
  <c r="B2088" i="5"/>
  <c r="F2087" i="5"/>
  <c r="B2087" i="5"/>
  <c r="B2086" i="5"/>
  <c r="T2086" i="5" s="1"/>
  <c r="B2085" i="5"/>
  <c r="B2084" i="5"/>
  <c r="T2084" i="5" s="1"/>
  <c r="B2083" i="5"/>
  <c r="B2082" i="5"/>
  <c r="B2081" i="5"/>
  <c r="B2080" i="5"/>
  <c r="S2080" i="5" s="1"/>
  <c r="B2079" i="5"/>
  <c r="T2079" i="5" s="1"/>
  <c r="B2078" i="5"/>
  <c r="T2078" i="5" s="1"/>
  <c r="B2077" i="5"/>
  <c r="AB2077" i="5" s="1"/>
  <c r="B2076" i="5"/>
  <c r="T2076" i="5" s="1"/>
  <c r="B2075" i="5"/>
  <c r="S2075" i="5" s="1"/>
  <c r="B2074" i="5"/>
  <c r="T2074" i="5" s="1"/>
  <c r="B2073" i="5"/>
  <c r="B2072" i="5"/>
  <c r="B2071" i="5"/>
  <c r="B2070" i="5"/>
  <c r="S2070" i="5" s="1"/>
  <c r="B2069" i="5"/>
  <c r="B2068" i="5"/>
  <c r="T2068" i="5"/>
  <c r="B2067" i="5"/>
  <c r="S2067" i="5"/>
  <c r="B2066" i="5"/>
  <c r="T2066" i="5"/>
  <c r="F2065" i="5"/>
  <c r="B2065" i="5"/>
  <c r="F2064" i="5"/>
  <c r="B2064" i="5"/>
  <c r="S2064" i="5" s="1"/>
  <c r="B2063" i="5"/>
  <c r="B2062" i="5"/>
  <c r="T2062" i="5" s="1"/>
  <c r="B2061" i="5"/>
  <c r="B2060" i="5"/>
  <c r="S2060" i="5" s="1"/>
  <c r="B2059" i="5"/>
  <c r="S2059" i="5" s="1"/>
  <c r="B2058" i="5"/>
  <c r="T2058" i="5" s="1"/>
  <c r="B2057" i="5"/>
  <c r="F2056" i="5"/>
  <c r="B2056" i="5"/>
  <c r="B2055" i="5"/>
  <c r="B2054" i="5"/>
  <c r="B2053" i="5"/>
  <c r="B2052" i="5"/>
  <c r="B2051" i="5"/>
  <c r="S2051" i="5" s="1"/>
  <c r="B2050" i="5"/>
  <c r="B2049" i="5"/>
  <c r="B2048" i="5"/>
  <c r="B2047" i="5"/>
  <c r="T2047" i="5"/>
  <c r="B2046" i="5"/>
  <c r="F2045" i="5"/>
  <c r="B2045" i="5"/>
  <c r="B2044" i="5"/>
  <c r="T2044" i="5" s="1"/>
  <c r="B2043" i="5"/>
  <c r="S2043" i="5" s="1"/>
  <c r="B2042" i="5"/>
  <c r="T2042" i="5" s="1"/>
  <c r="B2041" i="5"/>
  <c r="B2040" i="5"/>
  <c r="B2039" i="5"/>
  <c r="T2039" i="5" s="1"/>
  <c r="B2038" i="5"/>
  <c r="T2038" i="5" s="1"/>
  <c r="B2037" i="5"/>
  <c r="B2036" i="5"/>
  <c r="T2036" i="5" s="1"/>
  <c r="B2035" i="5"/>
  <c r="B2034" i="5"/>
  <c r="S2034" i="5" s="1"/>
  <c r="B2033" i="5"/>
  <c r="B2032" i="5"/>
  <c r="B2031" i="5"/>
  <c r="B2030" i="5"/>
  <c r="B2029" i="5"/>
  <c r="B2028" i="5"/>
  <c r="T2028" i="5"/>
  <c r="B2027" i="5"/>
  <c r="T2027" i="5"/>
  <c r="B2026" i="5"/>
  <c r="B2025" i="5"/>
  <c r="I2024" i="5"/>
  <c r="B2024" i="5"/>
  <c r="T2024" i="5" s="1"/>
  <c r="B2023" i="5"/>
  <c r="B2022" i="5"/>
  <c r="T2022" i="5" s="1"/>
  <c r="F2021" i="5"/>
  <c r="B2021" i="5"/>
  <c r="I2020" i="5"/>
  <c r="B2020" i="5"/>
  <c r="F2019" i="5"/>
  <c r="B2019" i="5"/>
  <c r="S2019" i="5" s="1"/>
  <c r="B2018" i="5"/>
  <c r="T2018" i="5" s="1"/>
  <c r="B2017" i="5"/>
  <c r="B2016" i="5"/>
  <c r="T2016" i="5" s="1"/>
  <c r="B2015" i="5"/>
  <c r="T2015" i="5" s="1"/>
  <c r="B2014" i="5"/>
  <c r="T2014" i="5" s="1"/>
  <c r="R2013" i="5"/>
  <c r="B2013" i="5"/>
  <c r="B2012" i="5"/>
  <c r="T2012" i="5" s="1"/>
  <c r="B2011" i="5"/>
  <c r="T2011" i="5" s="1"/>
  <c r="B2010" i="5"/>
  <c r="R2009" i="5"/>
  <c r="B2009" i="5"/>
  <c r="B2008" i="5"/>
  <c r="T2008" i="5"/>
  <c r="B2007" i="5"/>
  <c r="B2006" i="5"/>
  <c r="T2006" i="5" s="1"/>
  <c r="B2005" i="5"/>
  <c r="B2004" i="5"/>
  <c r="T2004" i="5" s="1"/>
  <c r="B2003" i="5"/>
  <c r="T2003" i="5" s="1"/>
  <c r="B2002" i="5"/>
  <c r="J2001" i="5"/>
  <c r="B2001" i="5"/>
  <c r="I2000" i="5"/>
  <c r="B2000" i="5"/>
  <c r="T2000" i="5" s="1"/>
  <c r="F1999" i="5"/>
  <c r="B1999" i="5"/>
  <c r="T1999" i="5"/>
  <c r="B1998" i="5"/>
  <c r="T1998" i="5"/>
  <c r="B1997" i="5"/>
  <c r="B1996" i="5"/>
  <c r="B1995" i="5"/>
  <c r="B1994" i="5"/>
  <c r="S1994" i="5" s="1"/>
  <c r="J1993" i="5"/>
  <c r="B1993" i="5"/>
  <c r="I1992" i="5"/>
  <c r="B1992" i="5"/>
  <c r="F1991" i="5"/>
  <c r="B1991" i="5"/>
  <c r="B1990" i="5"/>
  <c r="T1990" i="5" s="1"/>
  <c r="H1989" i="5"/>
  <c r="B1989" i="5"/>
  <c r="B1988" i="5"/>
  <c r="B1987" i="5"/>
  <c r="B1986" i="5"/>
  <c r="S1986" i="5" s="1"/>
  <c r="R1985" i="5"/>
  <c r="B1985" i="5"/>
  <c r="B1984" i="5"/>
  <c r="B1983" i="5"/>
  <c r="T1983" i="5" s="1"/>
  <c r="B1982" i="5"/>
  <c r="S1982" i="5" s="1"/>
  <c r="B1981" i="5"/>
  <c r="B1980" i="5"/>
  <c r="B1979" i="5"/>
  <c r="S1979" i="5" s="1"/>
  <c r="B1978" i="5"/>
  <c r="B1977" i="5"/>
  <c r="B1976" i="5"/>
  <c r="T1976" i="5" s="1"/>
  <c r="B1975" i="5"/>
  <c r="T1975" i="5"/>
  <c r="B1974" i="5"/>
  <c r="S1974" i="5" s="1"/>
  <c r="B1973" i="5"/>
  <c r="H1972" i="5"/>
  <c r="B1972" i="5"/>
  <c r="B1971" i="5"/>
  <c r="T1971" i="5" s="1"/>
  <c r="B1970" i="5"/>
  <c r="B1969" i="5"/>
  <c r="B1968" i="5"/>
  <c r="T1968" i="5" s="1"/>
  <c r="B1967" i="5"/>
  <c r="S1967" i="5" s="1"/>
  <c r="B1966" i="5"/>
  <c r="J1965" i="5"/>
  <c r="B1965" i="5"/>
  <c r="B1964" i="5"/>
  <c r="T1964" i="5"/>
  <c r="B1963" i="5"/>
  <c r="S1963" i="5"/>
  <c r="B1962" i="5"/>
  <c r="S1962" i="5"/>
  <c r="R1961" i="5"/>
  <c r="B1961" i="5"/>
  <c r="B1960" i="5"/>
  <c r="B1959" i="5"/>
  <c r="T1959" i="5" s="1"/>
  <c r="B1958" i="5"/>
  <c r="T1958" i="5" s="1"/>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s="1"/>
  <c r="B1941" i="5"/>
  <c r="B1940" i="5"/>
  <c r="T1940" i="5" s="1"/>
  <c r="B1939" i="5"/>
  <c r="S1939" i="5" s="1"/>
  <c r="B1938" i="5"/>
  <c r="T1938" i="5" s="1"/>
  <c r="B1937" i="5"/>
  <c r="B1936" i="5"/>
  <c r="T1936" i="5" s="1"/>
  <c r="B1935" i="5"/>
  <c r="T1935" i="5" s="1"/>
  <c r="B1934" i="5"/>
  <c r="J1933" i="5"/>
  <c r="B1933" i="5"/>
  <c r="B1932" i="5"/>
  <c r="T1932" i="5" s="1"/>
  <c r="B1931" i="5"/>
  <c r="T1931" i="5" s="1"/>
  <c r="B1930" i="5"/>
  <c r="B1929" i="5"/>
  <c r="AB1929" i="5" s="1"/>
  <c r="B1928" i="5"/>
  <c r="B1927" i="5"/>
  <c r="T1927" i="5" s="1"/>
  <c r="B1926" i="5"/>
  <c r="T1926" i="5" s="1"/>
  <c r="H1925" i="5"/>
  <c r="B1925" i="5"/>
  <c r="I1924" i="5"/>
  <c r="B1924" i="5"/>
  <c r="B1923" i="5"/>
  <c r="B1922" i="5"/>
  <c r="B1921" i="5"/>
  <c r="S1921" i="5"/>
  <c r="B1920" i="5"/>
  <c r="B1919" i="5"/>
  <c r="T1919" i="5" s="1"/>
  <c r="B1918" i="5"/>
  <c r="B1917" i="5"/>
  <c r="S1917" i="5" s="1"/>
  <c r="B1916" i="5"/>
  <c r="B1915" i="5"/>
  <c r="B1914" i="5"/>
  <c r="R1913" i="5"/>
  <c r="B1913" i="5"/>
  <c r="S1913" i="5"/>
  <c r="B1912" i="5"/>
  <c r="B1911" i="5"/>
  <c r="T1911" i="5" s="1"/>
  <c r="B1910" i="5"/>
  <c r="B1909" i="5"/>
  <c r="S1909" i="5"/>
  <c r="B1908" i="5"/>
  <c r="B1907" i="5"/>
  <c r="T1907" i="5" s="1"/>
  <c r="B1906" i="5"/>
  <c r="I1905" i="5"/>
  <c r="B1905" i="5"/>
  <c r="S1905" i="5"/>
  <c r="B1904" i="5"/>
  <c r="T1904" i="5" s="1"/>
  <c r="B1903" i="5"/>
  <c r="B1902" i="5"/>
  <c r="B1901" i="5"/>
  <c r="S1901" i="5" s="1"/>
  <c r="B1900" i="5"/>
  <c r="T1900" i="5" s="1"/>
  <c r="B1899" i="5"/>
  <c r="T1899" i="5" s="1"/>
  <c r="B1898" i="5"/>
  <c r="S1898" i="5" s="1"/>
  <c r="B1897" i="5"/>
  <c r="S1897" i="5" s="1"/>
  <c r="B1896" i="5"/>
  <c r="T1896" i="5" s="1"/>
  <c r="I1895" i="5"/>
  <c r="B1895" i="5"/>
  <c r="B1894" i="5"/>
  <c r="H1893" i="5"/>
  <c r="B1893" i="5"/>
  <c r="S1893" i="5" s="1"/>
  <c r="B1892" i="5"/>
  <c r="T1892" i="5" s="1"/>
  <c r="B1891" i="5"/>
  <c r="S1891" i="5" s="1"/>
  <c r="B1890" i="5"/>
  <c r="B1889" i="5"/>
  <c r="S1889" i="5" s="1"/>
  <c r="B1888" i="5"/>
  <c r="T1888" i="5" s="1"/>
  <c r="B1887" i="5"/>
  <c r="T1887" i="5" s="1"/>
  <c r="B1886" i="5"/>
  <c r="B1885" i="5"/>
  <c r="S1885" i="5" s="1"/>
  <c r="B1884" i="5"/>
  <c r="T1884" i="5" s="1"/>
  <c r="B1883" i="5"/>
  <c r="S1883" i="5" s="1"/>
  <c r="R1882" i="5"/>
  <c r="B1882" i="5"/>
  <c r="B1881" i="5"/>
  <c r="S1881" i="5" s="1"/>
  <c r="B1880" i="5"/>
  <c r="T1880" i="5" s="1"/>
  <c r="I1879" i="5"/>
  <c r="B1879" i="5"/>
  <c r="T1879" i="5"/>
  <c r="B1878" i="5"/>
  <c r="I1877" i="5"/>
  <c r="B1877" i="5"/>
  <c r="S1877" i="5"/>
  <c r="B1876" i="5"/>
  <c r="T1876" i="5" s="1"/>
  <c r="B1875" i="5"/>
  <c r="B1874" i="5"/>
  <c r="T1874" i="5" s="1"/>
  <c r="B1873" i="5"/>
  <c r="B1872" i="5"/>
  <c r="B1871" i="5"/>
  <c r="T1871" i="5" s="1"/>
  <c r="B1870" i="5"/>
  <c r="B1869" i="5"/>
  <c r="B1868" i="5"/>
  <c r="T1868" i="5" s="1"/>
  <c r="B1867" i="5"/>
  <c r="B1866" i="5"/>
  <c r="B1865" i="5"/>
  <c r="B1864" i="5"/>
  <c r="T1864" i="5" s="1"/>
  <c r="F1863" i="5"/>
  <c r="B1863" i="5"/>
  <c r="AB1863" i="5" s="1"/>
  <c r="B1862" i="5"/>
  <c r="B1861" i="5"/>
  <c r="B1860" i="5"/>
  <c r="T1860" i="5"/>
  <c r="B1859" i="5"/>
  <c r="S1859" i="5" s="1"/>
  <c r="B1858" i="5"/>
  <c r="B1857" i="5"/>
  <c r="B1856" i="5"/>
  <c r="B1855" i="5"/>
  <c r="S1855" i="5" s="1"/>
  <c r="B1854" i="5"/>
  <c r="B1853" i="5"/>
  <c r="T1853" i="5"/>
  <c r="B1852" i="5"/>
  <c r="B1851" i="5"/>
  <c r="AB1851" i="5" s="1"/>
  <c r="B1850" i="5"/>
  <c r="T1850" i="5"/>
  <c r="B1849" i="5"/>
  <c r="B1848" i="5"/>
  <c r="B1847" i="5"/>
  <c r="B1846" i="5"/>
  <c r="B1845" i="5"/>
  <c r="B1844" i="5"/>
  <c r="B1843" i="5"/>
  <c r="T1843" i="5"/>
  <c r="B1842" i="5"/>
  <c r="B1841" i="5"/>
  <c r="S1841" i="5" s="1"/>
  <c r="B1840" i="5"/>
  <c r="B1839" i="5"/>
  <c r="T1839" i="5" s="1"/>
  <c r="B1838" i="5"/>
  <c r="B1837" i="5"/>
  <c r="B1836" i="5"/>
  <c r="B1835" i="5"/>
  <c r="T1835" i="5" s="1"/>
  <c r="B1834" i="5"/>
  <c r="T1834" i="5" s="1"/>
  <c r="B1833" i="5"/>
  <c r="S1833" i="5" s="1"/>
  <c r="B1832" i="5"/>
  <c r="T1832" i="5" s="1"/>
  <c r="B1831" i="5"/>
  <c r="B1830" i="5"/>
  <c r="T1830" i="5" s="1"/>
  <c r="B1829" i="5"/>
  <c r="B1828" i="5"/>
  <c r="B1827" i="5"/>
  <c r="B1826" i="5"/>
  <c r="S1826" i="5" s="1"/>
  <c r="B1825" i="5"/>
  <c r="T1825" i="5" s="1"/>
  <c r="R1824" i="5"/>
  <c r="B1824" i="5"/>
  <c r="T1824" i="5" s="1"/>
  <c r="B1823" i="5"/>
  <c r="T1823" i="5" s="1"/>
  <c r="B1822" i="5"/>
  <c r="T1822" i="5" s="1"/>
  <c r="B1821" i="5"/>
  <c r="T1821" i="5" s="1"/>
  <c r="B1820" i="5"/>
  <c r="B1819" i="5"/>
  <c r="B1818" i="5"/>
  <c r="T1818" i="5" s="1"/>
  <c r="B1817" i="5"/>
  <c r="R1816" i="5"/>
  <c r="B1816" i="5"/>
  <c r="T1816" i="5" s="1"/>
  <c r="F1815" i="5"/>
  <c r="B1815" i="5"/>
  <c r="B1814" i="5"/>
  <c r="S1814" i="5" s="1"/>
  <c r="B1813" i="5"/>
  <c r="B1812" i="5"/>
  <c r="T1812" i="5" s="1"/>
  <c r="B1811" i="5"/>
  <c r="B1810" i="5"/>
  <c r="T1810" i="5"/>
  <c r="B1809" i="5"/>
  <c r="T1809" i="5" s="1"/>
  <c r="B1808" i="5"/>
  <c r="S1808" i="5"/>
  <c r="B1807" i="5"/>
  <c r="T1807" i="5" s="1"/>
  <c r="B1806" i="5"/>
  <c r="T1806" i="5"/>
  <c r="F1805" i="5"/>
  <c r="B1805" i="5"/>
  <c r="B1804" i="5"/>
  <c r="S1804" i="5"/>
  <c r="B1803" i="5"/>
  <c r="B1802" i="5"/>
  <c r="B1801" i="5"/>
  <c r="S1801" i="5"/>
  <c r="B1800" i="5"/>
  <c r="S1800" i="5" s="1"/>
  <c r="B1799" i="5"/>
  <c r="B1798" i="5"/>
  <c r="T1798" i="5" s="1"/>
  <c r="B1797" i="5"/>
  <c r="S1797" i="5" s="1"/>
  <c r="B1796" i="5"/>
  <c r="S1796" i="5" s="1"/>
  <c r="B1795" i="5"/>
  <c r="S1795" i="5" s="1"/>
  <c r="B1794" i="5"/>
  <c r="T1794" i="5" s="1"/>
  <c r="F1793" i="5"/>
  <c r="B1793" i="5"/>
  <c r="B1792" i="5"/>
  <c r="S1792" i="5" s="1"/>
  <c r="B1791" i="5"/>
  <c r="S1791" i="5" s="1"/>
  <c r="B1790" i="5"/>
  <c r="F1789" i="5"/>
  <c r="B1789" i="5"/>
  <c r="S1789" i="5" s="1"/>
  <c r="B1788" i="5"/>
  <c r="S1788" i="5" s="1"/>
  <c r="B1787" i="5"/>
  <c r="T1787" i="5" s="1"/>
  <c r="B1786" i="5"/>
  <c r="F1785" i="5"/>
  <c r="B1785" i="5"/>
  <c r="S1785" i="5" s="1"/>
  <c r="B1784" i="5"/>
  <c r="S1784" i="5" s="1"/>
  <c r="B1783" i="5"/>
  <c r="B1782" i="5"/>
  <c r="F1781" i="5"/>
  <c r="B1781" i="5"/>
  <c r="S1781" i="5" s="1"/>
  <c r="B1780" i="5"/>
  <c r="S1780" i="5" s="1"/>
  <c r="B1779" i="5"/>
  <c r="B1778" i="5"/>
  <c r="T1778" i="5" s="1"/>
  <c r="F1777" i="5"/>
  <c r="B1777" i="5"/>
  <c r="B1776" i="5"/>
  <c r="S1776" i="5" s="1"/>
  <c r="B1775" i="5"/>
  <c r="B1774" i="5"/>
  <c r="T1774" i="5" s="1"/>
  <c r="B1773" i="5"/>
  <c r="S1773" i="5" s="1"/>
  <c r="B1772" i="5"/>
  <c r="S1772" i="5" s="1"/>
  <c r="B1771" i="5"/>
  <c r="B1770" i="5"/>
  <c r="T1770" i="5"/>
  <c r="B1769" i="5"/>
  <c r="S1769" i="5" s="1"/>
  <c r="R1768" i="5"/>
  <c r="B1768" i="5"/>
  <c r="S1768" i="5" s="1"/>
  <c r="B1767" i="5"/>
  <c r="S1767" i="5" s="1"/>
  <c r="B1766" i="5"/>
  <c r="T1766" i="5" s="1"/>
  <c r="B1765" i="5"/>
  <c r="R1764" i="5"/>
  <c r="B1764" i="5"/>
  <c r="S1764" i="5" s="1"/>
  <c r="B1763" i="5"/>
  <c r="S1763" i="5" s="1"/>
  <c r="H1762" i="5"/>
  <c r="B1762" i="5"/>
  <c r="T1762" i="5" s="1"/>
  <c r="B1761" i="5"/>
  <c r="S1761" i="5" s="1"/>
  <c r="B1760" i="5"/>
  <c r="S1760" i="5" s="1"/>
  <c r="B1759" i="5"/>
  <c r="T1759" i="5" s="1"/>
  <c r="J1758" i="5"/>
  <c r="B1758" i="5"/>
  <c r="T1758" i="5" s="1"/>
  <c r="B1757" i="5"/>
  <c r="T1757" i="5" s="1"/>
  <c r="B1756" i="5"/>
  <c r="S1756" i="5" s="1"/>
  <c r="B1755" i="5"/>
  <c r="T1755" i="5" s="1"/>
  <c r="B1754" i="5"/>
  <c r="T1754" i="5" s="1"/>
  <c r="B1753" i="5"/>
  <c r="B1752" i="5"/>
  <c r="T1752" i="5" s="1"/>
  <c r="B1751" i="5"/>
  <c r="B1750" i="5"/>
  <c r="T1750" i="5" s="1"/>
  <c r="B1749" i="5"/>
  <c r="T1749" i="5"/>
  <c r="B1748" i="5"/>
  <c r="T1748" i="5" s="1"/>
  <c r="B1747" i="5"/>
  <c r="S1747" i="5"/>
  <c r="B1746" i="5"/>
  <c r="T1746" i="5" s="1"/>
  <c r="B1745" i="5"/>
  <c r="S1745" i="5"/>
  <c r="B1744" i="5"/>
  <c r="B1743" i="5"/>
  <c r="S1743" i="5" s="1"/>
  <c r="B1742" i="5"/>
  <c r="T1742" i="5"/>
  <c r="B1741" i="5"/>
  <c r="S1741" i="5" s="1"/>
  <c r="B1740" i="5"/>
  <c r="B1739" i="5"/>
  <c r="T1739" i="5" s="1"/>
  <c r="B1738" i="5"/>
  <c r="B1737" i="5"/>
  <c r="T1737" i="5" s="1"/>
  <c r="B1736" i="5"/>
  <c r="T1736" i="5" s="1"/>
  <c r="B1735" i="5"/>
  <c r="T1735" i="5" s="1"/>
  <c r="B1734" i="5"/>
  <c r="T1734" i="5" s="1"/>
  <c r="B1733" i="5"/>
  <c r="B1732" i="5"/>
  <c r="B1731" i="5"/>
  <c r="B1730" i="5"/>
  <c r="B1729" i="5"/>
  <c r="T1729" i="5" s="1"/>
  <c r="B1728" i="5"/>
  <c r="T1728" i="5" s="1"/>
  <c r="B1727" i="5"/>
  <c r="B1726" i="5"/>
  <c r="B1725" i="5"/>
  <c r="T1725" i="5" s="1"/>
  <c r="B1724" i="5"/>
  <c r="B1723" i="5"/>
  <c r="B1722" i="5"/>
  <c r="B1721" i="5"/>
  <c r="T1721" i="5" s="1"/>
  <c r="F1720" i="5"/>
  <c r="B1720" i="5"/>
  <c r="B1719" i="5"/>
  <c r="T1719" i="5" s="1"/>
  <c r="B1718" i="5"/>
  <c r="B1717" i="5"/>
  <c r="T1717" i="5" s="1"/>
  <c r="B1716" i="5"/>
  <c r="T1716" i="5" s="1"/>
  <c r="B1715" i="5"/>
  <c r="B1714" i="5"/>
  <c r="B1713" i="5"/>
  <c r="B1712" i="5"/>
  <c r="T1712" i="5" s="1"/>
  <c r="B1711" i="5"/>
  <c r="T1711" i="5" s="1"/>
  <c r="B1710" i="5"/>
  <c r="B1709" i="5"/>
  <c r="T1709" i="5" s="1"/>
  <c r="B1708" i="5"/>
  <c r="B1707" i="5"/>
  <c r="T1707" i="5" s="1"/>
  <c r="B1706" i="5"/>
  <c r="B1705" i="5"/>
  <c r="B1704" i="5"/>
  <c r="S1704" i="5" s="1"/>
  <c r="B1703" i="5"/>
  <c r="B1702" i="5"/>
  <c r="B1701" i="5"/>
  <c r="T1701" i="5" s="1"/>
  <c r="B1700" i="5"/>
  <c r="T1700" i="5" s="1"/>
  <c r="B1699" i="5"/>
  <c r="T1699" i="5" s="1"/>
  <c r="B1698" i="5"/>
  <c r="B1697" i="5"/>
  <c r="T1697" i="5" s="1"/>
  <c r="B1696" i="5"/>
  <c r="T1696" i="5"/>
  <c r="B1695" i="5"/>
  <c r="T1695" i="5" s="1"/>
  <c r="B1694" i="5"/>
  <c r="B1693" i="5"/>
  <c r="F1692" i="5"/>
  <c r="B1692" i="5"/>
  <c r="B1691" i="5"/>
  <c r="B1690" i="5"/>
  <c r="I1689" i="5"/>
  <c r="B1689" i="5"/>
  <c r="T1689" i="5" s="1"/>
  <c r="B1688" i="5"/>
  <c r="T1688" i="5" s="1"/>
  <c r="B1687" i="5"/>
  <c r="B1686" i="5"/>
  <c r="B1685" i="5"/>
  <c r="T1685" i="5" s="1"/>
  <c r="B1684" i="5"/>
  <c r="S1684" i="5" s="1"/>
  <c r="B1683" i="5"/>
  <c r="B1682" i="5"/>
  <c r="B1681" i="5"/>
  <c r="T1681" i="5" s="1"/>
  <c r="B1680" i="5"/>
  <c r="T1680" i="5" s="1"/>
  <c r="B1679" i="5"/>
  <c r="B1678" i="5"/>
  <c r="B1677" i="5"/>
  <c r="T1677" i="5" s="1"/>
  <c r="B1676" i="5"/>
  <c r="B1675" i="5"/>
  <c r="S1675" i="5" s="1"/>
  <c r="B1674" i="5"/>
  <c r="B1673" i="5"/>
  <c r="T1673" i="5" s="1"/>
  <c r="B1672" i="5"/>
  <c r="S1672" i="5" s="1"/>
  <c r="B1671" i="5"/>
  <c r="T1671" i="5" s="1"/>
  <c r="B1670" i="5"/>
  <c r="B1669" i="5"/>
  <c r="B1668" i="5"/>
  <c r="T1668" i="5" s="1"/>
  <c r="B1667" i="5"/>
  <c r="S1667" i="5" s="1"/>
  <c r="B1666" i="5"/>
  <c r="B1665" i="5"/>
  <c r="T1665" i="5" s="1"/>
  <c r="B1664" i="5"/>
  <c r="S1664" i="5" s="1"/>
  <c r="B1663" i="5"/>
  <c r="T1663" i="5" s="1"/>
  <c r="B1662" i="5"/>
  <c r="H1661" i="5"/>
  <c r="B1661" i="5"/>
  <c r="B1660" i="5"/>
  <c r="B1659" i="5"/>
  <c r="T1659" i="5" s="1"/>
  <c r="B1658" i="5"/>
  <c r="B1657" i="5"/>
  <c r="T1657" i="5" s="1"/>
  <c r="F1656" i="5"/>
  <c r="B1656" i="5"/>
  <c r="T1656" i="5" s="1"/>
  <c r="B1655" i="5"/>
  <c r="B1654" i="5"/>
  <c r="B1653" i="5"/>
  <c r="T1653" i="5" s="1"/>
  <c r="B1652" i="5"/>
  <c r="B1651" i="5"/>
  <c r="B1650" i="5"/>
  <c r="B1649" i="5"/>
  <c r="T1649" i="5" s="1"/>
  <c r="B1648" i="5"/>
  <c r="S1648" i="5" s="1"/>
  <c r="B1647" i="5"/>
  <c r="B1646" i="5"/>
  <c r="B1645" i="5"/>
  <c r="T1645" i="5" s="1"/>
  <c r="B1644" i="5"/>
  <c r="B1643" i="5"/>
  <c r="B1642" i="5"/>
  <c r="B1641" i="5"/>
  <c r="T1641" i="5" s="1"/>
  <c r="B1640" i="5"/>
  <c r="T1640" i="5" s="1"/>
  <c r="B1639" i="5"/>
  <c r="B1638" i="5"/>
  <c r="B1637" i="5"/>
  <c r="T1637" i="5" s="1"/>
  <c r="B1636" i="5"/>
  <c r="T1636" i="5" s="1"/>
  <c r="B1635" i="5"/>
  <c r="B1634" i="5"/>
  <c r="B1633" i="5"/>
  <c r="T1633" i="5" s="1"/>
  <c r="B1632" i="5"/>
  <c r="T1632" i="5" s="1"/>
  <c r="B1631" i="5"/>
  <c r="T1631" i="5" s="1"/>
  <c r="B1630" i="5"/>
  <c r="B1629" i="5"/>
  <c r="T1629" i="5" s="1"/>
  <c r="B1628" i="5"/>
  <c r="B1627" i="5"/>
  <c r="T1627" i="5" s="1"/>
  <c r="B1626" i="5"/>
  <c r="B1625" i="5"/>
  <c r="T1625" i="5" s="1"/>
  <c r="B1624" i="5"/>
  <c r="S1624" i="5" s="1"/>
  <c r="B1623" i="5"/>
  <c r="B1622" i="5"/>
  <c r="I1621" i="5"/>
  <c r="B1621" i="5"/>
  <c r="B1620" i="5"/>
  <c r="T1620" i="5" s="1"/>
  <c r="B1619" i="5"/>
  <c r="B1618" i="5"/>
  <c r="I1617" i="5"/>
  <c r="B1617" i="5"/>
  <c r="T1617" i="5" s="1"/>
  <c r="B1616" i="5"/>
  <c r="S1616" i="5" s="1"/>
  <c r="B1615" i="5"/>
  <c r="B1614" i="5"/>
  <c r="I1613" i="5"/>
  <c r="B1613" i="5"/>
  <c r="T1613" i="5" s="1"/>
  <c r="B1612" i="5"/>
  <c r="B1611" i="5"/>
  <c r="B1610" i="5"/>
  <c r="B1609" i="5"/>
  <c r="T1609" i="5" s="1"/>
  <c r="B1608" i="5"/>
  <c r="B1607" i="5"/>
  <c r="B1606" i="5"/>
  <c r="I1605" i="5"/>
  <c r="B1605" i="5"/>
  <c r="B1604" i="5"/>
  <c r="T1604" i="5"/>
  <c r="B1603" i="5"/>
  <c r="B1602" i="5"/>
  <c r="I1601" i="5"/>
  <c r="B1601" i="5"/>
  <c r="T1601" i="5" s="1"/>
  <c r="B1600" i="5"/>
  <c r="T1600" i="5" s="1"/>
  <c r="B1599" i="5"/>
  <c r="B1598" i="5"/>
  <c r="I1597" i="5"/>
  <c r="B1597" i="5"/>
  <c r="B1596" i="5"/>
  <c r="T1596" i="5" s="1"/>
  <c r="B1595" i="5"/>
  <c r="B1594" i="5"/>
  <c r="B1593" i="5"/>
  <c r="T1593" i="5" s="1"/>
  <c r="B1592" i="5"/>
  <c r="T1592" i="5" s="1"/>
  <c r="B1591" i="5"/>
  <c r="B1590" i="5"/>
  <c r="I1589" i="5"/>
  <c r="B1589" i="5"/>
  <c r="B1588" i="5"/>
  <c r="S1588" i="5" s="1"/>
  <c r="B1587" i="5"/>
  <c r="B1586" i="5"/>
  <c r="I1585" i="5"/>
  <c r="B1585" i="5"/>
  <c r="T1585" i="5" s="1"/>
  <c r="B1584" i="5"/>
  <c r="B1583" i="5"/>
  <c r="B1582" i="5"/>
  <c r="AB1582" i="5" s="1"/>
  <c r="B1581" i="5"/>
  <c r="T1581" i="5" s="1"/>
  <c r="B1580" i="5"/>
  <c r="B1579" i="5"/>
  <c r="B1578" i="5"/>
  <c r="B1577" i="5"/>
  <c r="T1577" i="5" s="1"/>
  <c r="B1576" i="5"/>
  <c r="T1576" i="5" s="1"/>
  <c r="B1575" i="5"/>
  <c r="B1574" i="5"/>
  <c r="I1573" i="5"/>
  <c r="B1573" i="5"/>
  <c r="T1573" i="5" s="1"/>
  <c r="B1572" i="5"/>
  <c r="B1571" i="5"/>
  <c r="B1570" i="5"/>
  <c r="I1569" i="5"/>
  <c r="B1569" i="5"/>
  <c r="T1569" i="5" s="1"/>
  <c r="B1568" i="5"/>
  <c r="T1568" i="5" s="1"/>
  <c r="B1567" i="5"/>
  <c r="B1566" i="5"/>
  <c r="I1565" i="5"/>
  <c r="B1565" i="5"/>
  <c r="B1564" i="5"/>
  <c r="T1564" i="5" s="1"/>
  <c r="B1563" i="5"/>
  <c r="B1562" i="5"/>
  <c r="I1561" i="5"/>
  <c r="B1561" i="5"/>
  <c r="T1561" i="5" s="1"/>
  <c r="B1560" i="5"/>
  <c r="S1560" i="5" s="1"/>
  <c r="B1559" i="5"/>
  <c r="B1558" i="5"/>
  <c r="I1557" i="5"/>
  <c r="B1557" i="5"/>
  <c r="B1556" i="5"/>
  <c r="B1555" i="5"/>
  <c r="B1554" i="5"/>
  <c r="B1553" i="5"/>
  <c r="B1552" i="5"/>
  <c r="T1552" i="5" s="1"/>
  <c r="R1551" i="5"/>
  <c r="B1551" i="5"/>
  <c r="B1550" i="5"/>
  <c r="S1550" i="5" s="1"/>
  <c r="B1549" i="5"/>
  <c r="B1548" i="5"/>
  <c r="B1547" i="5"/>
  <c r="T1547" i="5" s="1"/>
  <c r="B1546" i="5"/>
  <c r="S1546" i="5" s="1"/>
  <c r="B1545" i="5"/>
  <c r="B1544" i="5"/>
  <c r="H1543" i="5"/>
  <c r="B1543" i="5"/>
  <c r="B1542" i="5"/>
  <c r="S1542" i="5" s="1"/>
  <c r="B1541" i="5"/>
  <c r="B1540" i="5"/>
  <c r="S1540" i="5" s="1"/>
  <c r="H1539" i="5"/>
  <c r="B1539" i="5"/>
  <c r="T1539" i="5"/>
  <c r="H1538" i="5"/>
  <c r="B1538" i="5"/>
  <c r="S1538" i="5" s="1"/>
  <c r="B1537" i="5"/>
  <c r="T1537" i="5" s="1"/>
  <c r="B1536" i="5"/>
  <c r="S1536" i="5" s="1"/>
  <c r="I1535" i="5"/>
  <c r="B1535" i="5"/>
  <c r="T1535" i="5" s="1"/>
  <c r="B1534" i="5"/>
  <c r="B1533" i="5"/>
  <c r="B1532" i="5"/>
  <c r="B1531" i="5"/>
  <c r="B1530" i="5"/>
  <c r="F1529" i="5"/>
  <c r="B1529" i="5"/>
  <c r="B1528" i="5"/>
  <c r="S1528" i="5"/>
  <c r="B1527" i="5"/>
  <c r="T1527" i="5" s="1"/>
  <c r="B1525" i="5"/>
  <c r="B1524" i="5"/>
  <c r="S1524" i="5" s="1"/>
  <c r="B1523" i="5"/>
  <c r="B1522" i="5"/>
  <c r="B1521" i="5"/>
  <c r="B1520" i="5"/>
  <c r="B1519" i="5"/>
  <c r="S1519" i="5" s="1"/>
  <c r="B1518" i="5"/>
  <c r="B1517" i="5"/>
  <c r="T1517" i="5" s="1"/>
  <c r="B1516" i="5"/>
  <c r="S1516" i="5" s="1"/>
  <c r="B1515" i="5"/>
  <c r="T1515" i="5" s="1"/>
  <c r="B1514" i="5"/>
  <c r="B1513" i="5"/>
  <c r="B1512" i="5"/>
  <c r="S1512" i="5" s="1"/>
  <c r="B1511" i="5"/>
  <c r="B1510" i="5"/>
  <c r="B1509" i="5"/>
  <c r="T1509" i="5" s="1"/>
  <c r="B1508" i="5"/>
  <c r="B1507" i="5"/>
  <c r="T1507" i="5" s="1"/>
  <c r="B1506" i="5"/>
  <c r="B1505" i="5"/>
  <c r="S1505" i="5" s="1"/>
  <c r="B1504" i="5"/>
  <c r="B1503" i="5"/>
  <c r="T1503" i="5"/>
  <c r="B1502" i="5"/>
  <c r="B1501" i="5"/>
  <c r="S1501" i="5" s="1"/>
  <c r="B1500" i="5"/>
  <c r="B1499" i="5"/>
  <c r="T1499" i="5" s="1"/>
  <c r="B1498" i="5"/>
  <c r="B1497" i="5"/>
  <c r="S1497" i="5" s="1"/>
  <c r="B1496" i="5"/>
  <c r="S1496" i="5"/>
  <c r="B1495" i="5"/>
  <c r="T1495" i="5" s="1"/>
  <c r="B1494" i="5"/>
  <c r="B1493" i="5"/>
  <c r="B1492" i="5"/>
  <c r="S1492" i="5" s="1"/>
  <c r="B1491" i="5"/>
  <c r="S1491" i="5" s="1"/>
  <c r="B1490" i="5"/>
  <c r="B1489" i="5"/>
  <c r="S1489" i="5" s="1"/>
  <c r="B1488" i="5"/>
  <c r="B1487" i="5"/>
  <c r="B1486" i="5"/>
  <c r="B1485" i="5"/>
  <c r="S1485" i="5" s="1"/>
  <c r="B1484" i="5"/>
  <c r="S1484" i="5" s="1"/>
  <c r="B1483" i="5"/>
  <c r="S1483" i="5" s="1"/>
  <c r="B1482" i="5"/>
  <c r="B1481" i="5"/>
  <c r="B1480" i="5"/>
  <c r="S1480" i="5" s="1"/>
  <c r="B1479" i="5"/>
  <c r="S1479" i="5" s="1"/>
  <c r="B1478" i="5"/>
  <c r="B1477" i="5"/>
  <c r="T1477" i="5" s="1"/>
  <c r="B1476" i="5"/>
  <c r="S1476" i="5" s="1"/>
  <c r="B1475" i="5"/>
  <c r="S1475" i="5" s="1"/>
  <c r="B1474" i="5"/>
  <c r="T1474" i="5" s="1"/>
  <c r="B1473" i="5"/>
  <c r="B1472" i="5"/>
  <c r="B1471" i="5"/>
  <c r="T1471" i="5" s="1"/>
  <c r="B1470" i="5"/>
  <c r="S1470" i="5" s="1"/>
  <c r="B1469" i="5"/>
  <c r="T1469" i="5" s="1"/>
  <c r="B1468" i="5"/>
  <c r="B1467" i="5"/>
  <c r="B1466" i="5"/>
  <c r="S1466" i="5" s="1"/>
  <c r="B1465" i="5"/>
  <c r="T1465" i="5"/>
  <c r="B1464" i="5"/>
  <c r="S1464" i="5" s="1"/>
  <c r="B1463" i="5"/>
  <c r="AB1463" i="5" s="1"/>
  <c r="B1462" i="5"/>
  <c r="B1461" i="5"/>
  <c r="T1461" i="5" s="1"/>
  <c r="B1460" i="5"/>
  <c r="S1460" i="5" s="1"/>
  <c r="B1459" i="5"/>
  <c r="AB1459" i="5" s="1"/>
  <c r="B1458" i="5"/>
  <c r="T1458" i="5" s="1"/>
  <c r="B1457" i="5"/>
  <c r="B1456" i="5"/>
  <c r="B1455" i="5"/>
  <c r="T1455" i="5" s="1"/>
  <c r="B1454" i="5"/>
  <c r="B1453" i="5"/>
  <c r="T1453" i="5"/>
  <c r="B1452" i="5"/>
  <c r="B1451" i="5"/>
  <c r="B1450" i="5"/>
  <c r="B1449" i="5"/>
  <c r="B1448" i="5"/>
  <c r="S1448" i="5" s="1"/>
  <c r="B1447" i="5"/>
  <c r="B1446" i="5"/>
  <c r="B1445" i="5"/>
  <c r="T1445" i="5" s="1"/>
  <c r="B1444" i="5"/>
  <c r="S1444" i="5"/>
  <c r="B1443" i="5"/>
  <c r="B1442" i="5"/>
  <c r="T1442" i="5" s="1"/>
  <c r="B1441" i="5"/>
  <c r="B1440" i="5"/>
  <c r="B1439" i="5"/>
  <c r="S1439" i="5" s="1"/>
  <c r="B1438" i="5"/>
  <c r="B1437" i="5"/>
  <c r="T1437" i="5"/>
  <c r="B1436" i="5"/>
  <c r="B1435" i="5"/>
  <c r="S1435" i="5" s="1"/>
  <c r="B1434" i="5"/>
  <c r="B1433" i="5"/>
  <c r="T1433" i="5" s="1"/>
  <c r="B1432" i="5"/>
  <c r="B1431" i="5"/>
  <c r="S1431" i="5"/>
  <c r="B1430" i="5"/>
  <c r="S1430" i="5" s="1"/>
  <c r="B1429" i="5"/>
  <c r="T1429" i="5"/>
  <c r="B1428" i="5"/>
  <c r="B1427" i="5"/>
  <c r="S1427" i="5" s="1"/>
  <c r="B1426" i="5"/>
  <c r="B1425" i="5"/>
  <c r="T1425" i="5" s="1"/>
  <c r="B1424" i="5"/>
  <c r="B1423" i="5"/>
  <c r="T1423" i="5"/>
  <c r="B1422" i="5"/>
  <c r="S1422" i="5" s="1"/>
  <c r="B1421" i="5"/>
  <c r="T1421" i="5"/>
  <c r="B1420" i="5"/>
  <c r="B1419" i="5"/>
  <c r="T1419" i="5"/>
  <c r="B1418" i="5"/>
  <c r="B1417" i="5"/>
  <c r="AB1417" i="5" s="1"/>
  <c r="B1416" i="5"/>
  <c r="B1415" i="5"/>
  <c r="S1415" i="5" s="1"/>
  <c r="B1414" i="5"/>
  <c r="S1414" i="5" s="1"/>
  <c r="B1413" i="5"/>
  <c r="T1413" i="5" s="1"/>
  <c r="B1412" i="5"/>
  <c r="B1411" i="5"/>
  <c r="B1410" i="5"/>
  <c r="S1410" i="5" s="1"/>
  <c r="B1409" i="5"/>
  <c r="S1409" i="5"/>
  <c r="B1408" i="5"/>
  <c r="B1407" i="5"/>
  <c r="S1407" i="5" s="1"/>
  <c r="B1406" i="5"/>
  <c r="S1406" i="5" s="1"/>
  <c r="B1405" i="5"/>
  <c r="S1405" i="5" s="1"/>
  <c r="B1404" i="5"/>
  <c r="B1403" i="5"/>
  <c r="B1402" i="5"/>
  <c r="B1401" i="5"/>
  <c r="T1401" i="5" s="1"/>
  <c r="B1400" i="5"/>
  <c r="B1399" i="5"/>
  <c r="B1398" i="5"/>
  <c r="T1398" i="5" s="1"/>
  <c r="B1397" i="5"/>
  <c r="B1396" i="5"/>
  <c r="T1396" i="5" s="1"/>
  <c r="B1395" i="5"/>
  <c r="S1395" i="5" s="1"/>
  <c r="B1394" i="5"/>
  <c r="B1393" i="5"/>
  <c r="B1392" i="5"/>
  <c r="S1392" i="5" s="1"/>
  <c r="B1391" i="5"/>
  <c r="S1391" i="5"/>
  <c r="B1390" i="5"/>
  <c r="B1389" i="5"/>
  <c r="B1388" i="5"/>
  <c r="B1387" i="5"/>
  <c r="B1386" i="5"/>
  <c r="T1386" i="5" s="1"/>
  <c r="B1385" i="5"/>
  <c r="B1384" i="5"/>
  <c r="B1383" i="5"/>
  <c r="S1383" i="5" s="1"/>
  <c r="B1382" i="5"/>
  <c r="T1382" i="5" s="1"/>
  <c r="B1381" i="5"/>
  <c r="B1380" i="5"/>
  <c r="T1380" i="5" s="1"/>
  <c r="B1379" i="5"/>
  <c r="S1379" i="5" s="1"/>
  <c r="B1378" i="5"/>
  <c r="S1378" i="5" s="1"/>
  <c r="B1377" i="5"/>
  <c r="AB1377" i="5" s="1"/>
  <c r="B1376" i="5"/>
  <c r="S1376" i="5" s="1"/>
  <c r="B1375" i="5"/>
  <c r="S1375" i="5" s="1"/>
  <c r="B1374" i="5"/>
  <c r="B1373" i="5"/>
  <c r="B1372" i="5"/>
  <c r="J1371" i="5"/>
  <c r="B1371" i="5"/>
  <c r="B1370" i="5"/>
  <c r="T1370" i="5"/>
  <c r="B1369" i="5"/>
  <c r="B1368" i="5"/>
  <c r="B1367" i="5"/>
  <c r="B1366" i="5"/>
  <c r="B1365" i="5"/>
  <c r="B1364" i="5"/>
  <c r="S1364" i="5" s="1"/>
  <c r="B1363" i="5"/>
  <c r="S1363" i="5" s="1"/>
  <c r="B1362" i="5"/>
  <c r="AB1362" i="5" s="1"/>
  <c r="B1361" i="5"/>
  <c r="B1360" i="5"/>
  <c r="T1360" i="5" s="1"/>
  <c r="B1359" i="5"/>
  <c r="S1359" i="5" s="1"/>
  <c r="B1358" i="5"/>
  <c r="T1358" i="5" s="1"/>
  <c r="B1357" i="5"/>
  <c r="B1356" i="5"/>
  <c r="F1355" i="5"/>
  <c r="B1355" i="5"/>
  <c r="B1354" i="5"/>
  <c r="R1353" i="5"/>
  <c r="B1353" i="5"/>
  <c r="B1352" i="5"/>
  <c r="S1352" i="5"/>
  <c r="F1351" i="5"/>
  <c r="B1351" i="5"/>
  <c r="S1351" i="5" s="1"/>
  <c r="B1350" i="5"/>
  <c r="T1350" i="5" s="1"/>
  <c r="B1349" i="5"/>
  <c r="B1348" i="5"/>
  <c r="S1348" i="5" s="1"/>
  <c r="B1347" i="5"/>
  <c r="T1347" i="5"/>
  <c r="B1346" i="5"/>
  <c r="S1346" i="5" s="1"/>
  <c r="B1345" i="5"/>
  <c r="S1345" i="5"/>
  <c r="B1344" i="5"/>
  <c r="T1344" i="5" s="1"/>
  <c r="B1343" i="5"/>
  <c r="B1342" i="5"/>
  <c r="T1342" i="5" s="1"/>
  <c r="B1341" i="5"/>
  <c r="T1341" i="5"/>
  <c r="B1340" i="5"/>
  <c r="T1340" i="5" s="1"/>
  <c r="B1339" i="5"/>
  <c r="T1339" i="5"/>
  <c r="B1338" i="5"/>
  <c r="B1337" i="5"/>
  <c r="S1337" i="5" s="1"/>
  <c r="B1336" i="5"/>
  <c r="S1336" i="5"/>
  <c r="B1335" i="5"/>
  <c r="T1335" i="5" s="1"/>
  <c r="B1334" i="5"/>
  <c r="T1334" i="5"/>
  <c r="B1333" i="5"/>
  <c r="B1332" i="5"/>
  <c r="B1331" i="5"/>
  <c r="T1331" i="5" s="1"/>
  <c r="B1330" i="5"/>
  <c r="B1329" i="5"/>
  <c r="T1329" i="5" s="1"/>
  <c r="B1328" i="5"/>
  <c r="B1327" i="5"/>
  <c r="S1327" i="5"/>
  <c r="B1326" i="5"/>
  <c r="T1326" i="5" s="1"/>
  <c r="B1325" i="5"/>
  <c r="B1324" i="5"/>
  <c r="T1324" i="5" s="1"/>
  <c r="B1323" i="5"/>
  <c r="T1323" i="5" s="1"/>
  <c r="B1322" i="5"/>
  <c r="T1322" i="5" s="1"/>
  <c r="B1321" i="5"/>
  <c r="S1321" i="5" s="1"/>
  <c r="B1320" i="5"/>
  <c r="T1320" i="5" s="1"/>
  <c r="B1319" i="5"/>
  <c r="T1319" i="5" s="1"/>
  <c r="B1318" i="5"/>
  <c r="T1318" i="5" s="1"/>
  <c r="B1317" i="5"/>
  <c r="B1316" i="5"/>
  <c r="S1316" i="5"/>
  <c r="B1315" i="5"/>
  <c r="S1315" i="5" s="1"/>
  <c r="B1314" i="5"/>
  <c r="T1314" i="5"/>
  <c r="B1313" i="5"/>
  <c r="B1312" i="5"/>
  <c r="T1312" i="5" s="1"/>
  <c r="B1311" i="5"/>
  <c r="B1310" i="5"/>
  <c r="T1310" i="5" s="1"/>
  <c r="B1309" i="5"/>
  <c r="S1309" i="5" s="1"/>
  <c r="B1308" i="5"/>
  <c r="T1308" i="5" s="1"/>
  <c r="B1307" i="5"/>
  <c r="B1306" i="5"/>
  <c r="T1306" i="5" s="1"/>
  <c r="J1305" i="5"/>
  <c r="B1305" i="5"/>
  <c r="B1304" i="5"/>
  <c r="T1304" i="5" s="1"/>
  <c r="B1303" i="5"/>
  <c r="T1303" i="5" s="1"/>
  <c r="B1302" i="5"/>
  <c r="T1302" i="5" s="1"/>
  <c r="B1301" i="5"/>
  <c r="T1301" i="5" s="1"/>
  <c r="B1300" i="5"/>
  <c r="S1300" i="5" s="1"/>
  <c r="B1299" i="5"/>
  <c r="T1299" i="5" s="1"/>
  <c r="B1298" i="5"/>
  <c r="B1297" i="5"/>
  <c r="T1297" i="5" s="1"/>
  <c r="B1296" i="5"/>
  <c r="B1295" i="5"/>
  <c r="S1295" i="5" s="1"/>
  <c r="B1294" i="5"/>
  <c r="T1294" i="5" s="1"/>
  <c r="B1293" i="5"/>
  <c r="AB1293" i="5" s="1"/>
  <c r="B1292" i="5"/>
  <c r="T1292" i="5" s="1"/>
  <c r="B1291" i="5"/>
  <c r="T1291" i="5" s="1"/>
  <c r="B1290" i="5"/>
  <c r="B1289" i="5"/>
  <c r="S1289" i="5" s="1"/>
  <c r="B1288" i="5"/>
  <c r="B1287" i="5"/>
  <c r="T1287" i="5" s="1"/>
  <c r="B1286" i="5"/>
  <c r="T1286" i="5" s="1"/>
  <c r="B1285" i="5"/>
  <c r="S1285" i="5" s="1"/>
  <c r="B1284" i="5"/>
  <c r="B1283" i="5"/>
  <c r="S1283" i="5" s="1"/>
  <c r="B1282" i="5"/>
  <c r="T1282" i="5"/>
  <c r="I1281" i="5"/>
  <c r="B1281" i="5"/>
  <c r="B1280" i="5"/>
  <c r="AB1280" i="5" s="1"/>
  <c r="B1279" i="5"/>
  <c r="T1279" i="5" s="1"/>
  <c r="B1278" i="5"/>
  <c r="T1278" i="5"/>
  <c r="B1277" i="5"/>
  <c r="B1276" i="5"/>
  <c r="B1275" i="5"/>
  <c r="T1275" i="5" s="1"/>
  <c r="B1274" i="5"/>
  <c r="T1274" i="5" s="1"/>
  <c r="B1273" i="5"/>
  <c r="T1273" i="5" s="1"/>
  <c r="B1272" i="5"/>
  <c r="T1272" i="5" s="1"/>
  <c r="B1271" i="5"/>
  <c r="B1270" i="5"/>
  <c r="B1269" i="5"/>
  <c r="T1269" i="5" s="1"/>
  <c r="B1268" i="5"/>
  <c r="B1267" i="5"/>
  <c r="T1267" i="5" s="1"/>
  <c r="B1266" i="5"/>
  <c r="T1266" i="5"/>
  <c r="B1265" i="5"/>
  <c r="B1264" i="5"/>
  <c r="B1263" i="5"/>
  <c r="S1263" i="5" s="1"/>
  <c r="B1262" i="5"/>
  <c r="T1262" i="5"/>
  <c r="B1261" i="5"/>
  <c r="B1260" i="5"/>
  <c r="T1260" i="5" s="1"/>
  <c r="B1259" i="5"/>
  <c r="S1259" i="5" s="1"/>
  <c r="B1258" i="5"/>
  <c r="B1257" i="5"/>
  <c r="S1257" i="5" s="1"/>
  <c r="B1256" i="5"/>
  <c r="B1255" i="5"/>
  <c r="T1255" i="5" s="1"/>
  <c r="B1254" i="5"/>
  <c r="B1253" i="5"/>
  <c r="T1253" i="5" s="1"/>
  <c r="B1252" i="5"/>
  <c r="T1252" i="5" s="1"/>
  <c r="B1251" i="5"/>
  <c r="T1251" i="5"/>
  <c r="B1250" i="5"/>
  <c r="T1250" i="5" s="1"/>
  <c r="B1249" i="5"/>
  <c r="S1249" i="5" s="1"/>
  <c r="B1248" i="5"/>
  <c r="T1248" i="5"/>
  <c r="B1247" i="5"/>
  <c r="T1247" i="5" s="1"/>
  <c r="B1246" i="5"/>
  <c r="R1245" i="5"/>
  <c r="B1245" i="5"/>
  <c r="T1245" i="5" s="1"/>
  <c r="B1244" i="5"/>
  <c r="S1244" i="5" s="1"/>
  <c r="B1243" i="5"/>
  <c r="S1243" i="5" s="1"/>
  <c r="B1242" i="5"/>
  <c r="R1241" i="5"/>
  <c r="B1241" i="5"/>
  <c r="AB1241" i="5" s="1"/>
  <c r="B1240" i="5"/>
  <c r="T1240" i="5" s="1"/>
  <c r="B1239" i="5"/>
  <c r="B1238" i="5"/>
  <c r="T1238" i="5" s="1"/>
  <c r="F1237" i="5"/>
  <c r="B1237" i="5"/>
  <c r="T1237" i="5" s="1"/>
  <c r="B1236" i="5"/>
  <c r="S1236" i="5" s="1"/>
  <c r="B1235" i="5"/>
  <c r="S1235" i="5" s="1"/>
  <c r="B1234" i="5"/>
  <c r="B1233" i="5"/>
  <c r="S1233" i="5"/>
  <c r="B1232" i="5"/>
  <c r="S1232" i="5" s="1"/>
  <c r="B1231" i="5"/>
  <c r="S1231" i="5"/>
  <c r="B1230" i="5"/>
  <c r="T1230" i="5" s="1"/>
  <c r="B1229" i="5"/>
  <c r="B1228" i="5"/>
  <c r="T1228" i="5"/>
  <c r="B1227" i="5"/>
  <c r="S1227" i="5" s="1"/>
  <c r="B1226" i="5"/>
  <c r="H1225" i="5"/>
  <c r="B1225" i="5"/>
  <c r="B1224" i="5"/>
  <c r="T1224" i="5" s="1"/>
  <c r="B1223" i="5"/>
  <c r="B1222" i="5"/>
  <c r="B1221" i="5"/>
  <c r="B1220" i="5"/>
  <c r="T1220" i="5" s="1"/>
  <c r="B1219" i="5"/>
  <c r="T1219" i="5" s="1"/>
  <c r="B1218" i="5"/>
  <c r="T1218" i="5" s="1"/>
  <c r="J1217" i="5"/>
  <c r="B1217" i="5"/>
  <c r="AB1217" i="5" s="1"/>
  <c r="B1216" i="5"/>
  <c r="B1215" i="5"/>
  <c r="T1215" i="5" s="1"/>
  <c r="B1214" i="5"/>
  <c r="S1214" i="5" s="1"/>
  <c r="I1213" i="5"/>
  <c r="B1213" i="5"/>
  <c r="S1213" i="5" s="1"/>
  <c r="B1212" i="5"/>
  <c r="S1212" i="5" s="1"/>
  <c r="B1211" i="5"/>
  <c r="S1211" i="5" s="1"/>
  <c r="B1210" i="5"/>
  <c r="T1210" i="5" s="1"/>
  <c r="B1209" i="5"/>
  <c r="T1209" i="5" s="1"/>
  <c r="B1208" i="5"/>
  <c r="T1208" i="5" s="1"/>
  <c r="B1207" i="5"/>
  <c r="T1207" i="5" s="1"/>
  <c r="B1206" i="5"/>
  <c r="T1206" i="5" s="1"/>
  <c r="H1205" i="5"/>
  <c r="B1205" i="5"/>
  <c r="T1205" i="5" s="1"/>
  <c r="B1204" i="5"/>
  <c r="T1204" i="5" s="1"/>
  <c r="B1203" i="5"/>
  <c r="S1203" i="5" s="1"/>
  <c r="B1202" i="5"/>
  <c r="B1201" i="5"/>
  <c r="T1201" i="5" s="1"/>
  <c r="B1200" i="5"/>
  <c r="B1199" i="5"/>
  <c r="S1199" i="5" s="1"/>
  <c r="B1198" i="5"/>
  <c r="T1198" i="5"/>
  <c r="J1197" i="5"/>
  <c r="B1197" i="5"/>
  <c r="T1197" i="5" s="1"/>
  <c r="B1196" i="5"/>
  <c r="B1195" i="5"/>
  <c r="S1195" i="5" s="1"/>
  <c r="B1194" i="5"/>
  <c r="B1193" i="5"/>
  <c r="T1193" i="5" s="1"/>
  <c r="B1192" i="5"/>
  <c r="T1192" i="5" s="1"/>
  <c r="B1191" i="5"/>
  <c r="B1190" i="5"/>
  <c r="B1189" i="5"/>
  <c r="T1189" i="5" s="1"/>
  <c r="B1188" i="5"/>
  <c r="B1187" i="5"/>
  <c r="B1186" i="5"/>
  <c r="T1186" i="5" s="1"/>
  <c r="B1185" i="5"/>
  <c r="T1185" i="5" s="1"/>
  <c r="B1184" i="5"/>
  <c r="T1184" i="5" s="1"/>
  <c r="B1183" i="5"/>
  <c r="B1182" i="5"/>
  <c r="S1182" i="5" s="1"/>
  <c r="B1181" i="5"/>
  <c r="T1181" i="5"/>
  <c r="B1180" i="5"/>
  <c r="B1179" i="5"/>
  <c r="S1179" i="5" s="1"/>
  <c r="B1178" i="5"/>
  <c r="T1178" i="5" s="1"/>
  <c r="B1177" i="5"/>
  <c r="B1176" i="5"/>
  <c r="T1176" i="5" s="1"/>
  <c r="B1175" i="5"/>
  <c r="B1174" i="5"/>
  <c r="J1173" i="5"/>
  <c r="B1173" i="5"/>
  <c r="B1172" i="5"/>
  <c r="T1172" i="5"/>
  <c r="B1171" i="5"/>
  <c r="S1171" i="5" s="1"/>
  <c r="B1170" i="5"/>
  <c r="T1170" i="5"/>
  <c r="B1169" i="5"/>
  <c r="B1168" i="5"/>
  <c r="T1168" i="5" s="1"/>
  <c r="B1167" i="5"/>
  <c r="S1167" i="5" s="1"/>
  <c r="B1166" i="5"/>
  <c r="T1166" i="5" s="1"/>
  <c r="B1165" i="5"/>
  <c r="T1165" i="5" s="1"/>
  <c r="B1164" i="5"/>
  <c r="T1164" i="5" s="1"/>
  <c r="B1163" i="5"/>
  <c r="S1163" i="5" s="1"/>
  <c r="B1162" i="5"/>
  <c r="AB1162" i="5" s="1"/>
  <c r="I1161" i="5"/>
  <c r="B1161" i="5"/>
  <c r="T1161" i="5" s="1"/>
  <c r="B1160" i="5"/>
  <c r="T1160" i="5" s="1"/>
  <c r="B1159" i="5"/>
  <c r="B1158" i="5"/>
  <c r="B1157" i="5"/>
  <c r="S1157" i="5" s="1"/>
  <c r="B1156" i="5"/>
  <c r="T1156" i="5" s="1"/>
  <c r="F1155" i="5"/>
  <c r="B1155" i="5"/>
  <c r="T1155" i="5" s="1"/>
  <c r="B1154" i="5"/>
  <c r="T1154" i="5" s="1"/>
  <c r="B1153" i="5"/>
  <c r="S1153" i="5"/>
  <c r="B1152" i="5"/>
  <c r="S1152" i="5" s="1"/>
  <c r="B1151" i="5"/>
  <c r="B1150" i="5"/>
  <c r="S1150" i="5" s="1"/>
  <c r="B1149" i="5"/>
  <c r="S1149" i="5" s="1"/>
  <c r="B1148" i="5"/>
  <c r="S1148" i="5" s="1"/>
  <c r="B1147" i="5"/>
  <c r="T1147" i="5" s="1"/>
  <c r="B1146" i="5"/>
  <c r="B1145" i="5"/>
  <c r="T1145" i="5" s="1"/>
  <c r="B1144" i="5"/>
  <c r="S1144" i="5" s="1"/>
  <c r="B1143" i="5"/>
  <c r="B1142" i="5"/>
  <c r="T1142" i="5" s="1"/>
  <c r="B1141" i="5"/>
  <c r="S1141" i="5" s="1"/>
  <c r="B1140" i="5"/>
  <c r="T1140" i="5" s="1"/>
  <c r="B1139" i="5"/>
  <c r="S1139" i="5" s="1"/>
  <c r="B1138" i="5"/>
  <c r="T1138" i="5" s="1"/>
  <c r="B1137" i="5"/>
  <c r="S1137" i="5" s="1"/>
  <c r="B1136" i="5"/>
  <c r="B1135" i="5"/>
  <c r="S1135" i="5" s="1"/>
  <c r="B1134" i="5"/>
  <c r="S1134" i="5" s="1"/>
  <c r="B1133" i="5"/>
  <c r="S1133" i="5" s="1"/>
  <c r="B1132" i="5"/>
  <c r="B1131" i="5"/>
  <c r="T1131" i="5"/>
  <c r="B1130" i="5"/>
  <c r="T1130" i="5" s="1"/>
  <c r="B1129" i="5"/>
  <c r="B1128" i="5"/>
  <c r="B1127" i="5"/>
  <c r="T1127" i="5" s="1"/>
  <c r="B1126" i="5"/>
  <c r="T1126" i="5"/>
  <c r="R1125" i="5"/>
  <c r="B1125" i="5"/>
  <c r="B1124" i="5"/>
  <c r="B1123" i="5"/>
  <c r="T1123" i="5" s="1"/>
  <c r="B1122" i="5"/>
  <c r="B1121" i="5"/>
  <c r="S1121" i="5" s="1"/>
  <c r="B1120" i="5"/>
  <c r="S1120" i="5" s="1"/>
  <c r="B1119" i="5"/>
  <c r="B1118" i="5"/>
  <c r="T1118" i="5" s="1"/>
  <c r="B1117" i="5"/>
  <c r="S1117" i="5" s="1"/>
  <c r="B1116" i="5"/>
  <c r="B1115" i="5"/>
  <c r="T1115" i="5" s="1"/>
  <c r="B1114" i="5"/>
  <c r="B1113" i="5"/>
  <c r="B1112" i="5"/>
  <c r="T1112" i="5" s="1"/>
  <c r="B1111" i="5"/>
  <c r="T1111" i="5" s="1"/>
  <c r="B1110" i="5"/>
  <c r="T1110" i="5" s="1"/>
  <c r="R1109" i="5"/>
  <c r="B1109" i="5"/>
  <c r="B1108" i="5"/>
  <c r="B1107" i="5"/>
  <c r="S1107" i="5" s="1"/>
  <c r="B1106" i="5"/>
  <c r="B1105" i="5"/>
  <c r="S1105" i="5" s="1"/>
  <c r="B1104" i="5"/>
  <c r="T1104" i="5" s="1"/>
  <c r="B1103" i="5"/>
  <c r="B1102" i="5"/>
  <c r="T1102" i="5"/>
  <c r="B1101" i="5"/>
  <c r="S1101" i="5" s="1"/>
  <c r="B1100" i="5"/>
  <c r="J1099" i="5"/>
  <c r="B1099" i="5"/>
  <c r="T1099" i="5" s="1"/>
  <c r="B1098" i="5"/>
  <c r="S1098" i="5"/>
  <c r="B1097" i="5"/>
  <c r="B1096" i="5"/>
  <c r="T1096" i="5" s="1"/>
  <c r="B1095" i="5"/>
  <c r="H1094" i="5"/>
  <c r="B1094" i="5"/>
  <c r="AB1094" i="5" s="1"/>
  <c r="R1093" i="5"/>
  <c r="B1093" i="5"/>
  <c r="B1092" i="5"/>
  <c r="B1091" i="5"/>
  <c r="T1091" i="5" s="1"/>
  <c r="B1090" i="5"/>
  <c r="S1090" i="5" s="1"/>
  <c r="B1089" i="5"/>
  <c r="S1089" i="5" s="1"/>
  <c r="B1088" i="5"/>
  <c r="T1088" i="5" s="1"/>
  <c r="B1087" i="5"/>
  <c r="B1086" i="5"/>
  <c r="T1086" i="5" s="1"/>
  <c r="B1085" i="5"/>
  <c r="S1085" i="5" s="1"/>
  <c r="B1084" i="5"/>
  <c r="T1084" i="5" s="1"/>
  <c r="B1083" i="5"/>
  <c r="T1083" i="5" s="1"/>
  <c r="H1082" i="5"/>
  <c r="B1082" i="5"/>
  <c r="AB1082" i="5" s="1"/>
  <c r="B1081" i="5"/>
  <c r="B1080" i="5"/>
  <c r="B1079" i="5"/>
  <c r="AB1079" i="5" s="1"/>
  <c r="B1078" i="5"/>
  <c r="S1078" i="5" s="1"/>
  <c r="R1077" i="5"/>
  <c r="B1077" i="5"/>
  <c r="B1076" i="5"/>
  <c r="T1076" i="5" s="1"/>
  <c r="B1075" i="5"/>
  <c r="T1075" i="5" s="1"/>
  <c r="B1074" i="5"/>
  <c r="T1074" i="5" s="1"/>
  <c r="B1073" i="5"/>
  <c r="S1073" i="5" s="1"/>
  <c r="B1072" i="5"/>
  <c r="B1071" i="5"/>
  <c r="T1071" i="5" s="1"/>
  <c r="B1070" i="5"/>
  <c r="B1069" i="5"/>
  <c r="S1069" i="5" s="1"/>
  <c r="B1068" i="5"/>
  <c r="T1068" i="5"/>
  <c r="B1067" i="5"/>
  <c r="H1066" i="5"/>
  <c r="B1066" i="5"/>
  <c r="T1066" i="5"/>
  <c r="B1065" i="5"/>
  <c r="B1064" i="5"/>
  <c r="T1064" i="5" s="1"/>
  <c r="B1063" i="5"/>
  <c r="T1063" i="5" s="1"/>
  <c r="B1062" i="5"/>
  <c r="S1062" i="5" s="1"/>
  <c r="R1061" i="5"/>
  <c r="B1061" i="5"/>
  <c r="B1060" i="5"/>
  <c r="T1060" i="5" s="1"/>
  <c r="B1059" i="5"/>
  <c r="B1058" i="5"/>
  <c r="T1058" i="5" s="1"/>
  <c r="B1057" i="5"/>
  <c r="S1057" i="5"/>
  <c r="B1056" i="5"/>
  <c r="T1056" i="5" s="1"/>
  <c r="B1055" i="5"/>
  <c r="T1055" i="5"/>
  <c r="B1054" i="5"/>
  <c r="B1053" i="5"/>
  <c r="S1053" i="5" s="1"/>
  <c r="B1052" i="5"/>
  <c r="T1052" i="5" s="1"/>
  <c r="B1051" i="5"/>
  <c r="T1051" i="5" s="1"/>
  <c r="B1050" i="5"/>
  <c r="S1050" i="5" s="1"/>
  <c r="B1049" i="5"/>
  <c r="B1048" i="5"/>
  <c r="T1048" i="5"/>
  <c r="B1047" i="5"/>
  <c r="T1047" i="5" s="1"/>
  <c r="B1046" i="5"/>
  <c r="R1045" i="5"/>
  <c r="B1045" i="5"/>
  <c r="B1044" i="5"/>
  <c r="T1044" i="5" s="1"/>
  <c r="B1043" i="5"/>
  <c r="B1042" i="5"/>
  <c r="AB1042" i="5" s="1"/>
  <c r="B1041" i="5"/>
  <c r="S1041" i="5"/>
  <c r="B1040" i="5"/>
  <c r="T1040" i="5" s="1"/>
  <c r="B1039" i="5"/>
  <c r="T1039" i="5"/>
  <c r="B1038" i="5"/>
  <c r="S1038" i="5" s="1"/>
  <c r="B1037" i="5"/>
  <c r="S1037" i="5"/>
  <c r="B1036" i="5"/>
  <c r="T1036" i="5" s="1"/>
  <c r="B1035" i="5"/>
  <c r="T1035" i="5" s="1"/>
  <c r="B1034" i="5"/>
  <c r="S1034" i="5" s="1"/>
  <c r="B1033" i="5"/>
  <c r="B1032" i="5"/>
  <c r="T1032" i="5" s="1"/>
  <c r="B1031" i="5"/>
  <c r="T1031" i="5" s="1"/>
  <c r="B1030" i="5"/>
  <c r="B1029" i="5"/>
  <c r="B1028" i="5"/>
  <c r="T1028" i="5" s="1"/>
  <c r="B1027" i="5"/>
  <c r="H1026" i="5"/>
  <c r="B1026" i="5"/>
  <c r="S1026" i="5" s="1"/>
  <c r="B1025" i="5"/>
  <c r="S1025" i="5"/>
  <c r="B1024" i="5"/>
  <c r="T1024" i="5" s="1"/>
  <c r="B1023" i="5"/>
  <c r="B1022" i="5"/>
  <c r="B1021" i="5"/>
  <c r="S1021" i="5" s="1"/>
  <c r="B1020" i="5"/>
  <c r="T1020" i="5"/>
  <c r="B1019" i="5"/>
  <c r="T1019" i="5" s="1"/>
  <c r="B1018" i="5"/>
  <c r="T1018" i="5"/>
  <c r="B1017" i="5"/>
  <c r="B1016" i="5"/>
  <c r="T1016" i="5" s="1"/>
  <c r="B1015" i="5"/>
  <c r="T1015" i="5" s="1"/>
  <c r="B1014" i="5"/>
  <c r="T1014" i="5" s="1"/>
  <c r="R1013" i="5"/>
  <c r="B1013" i="5"/>
  <c r="B1012" i="5"/>
  <c r="T1012" i="5"/>
  <c r="B1011" i="5"/>
  <c r="S1011" i="5" s="1"/>
  <c r="H1010" i="5"/>
  <c r="B1010" i="5"/>
  <c r="B1009" i="5"/>
  <c r="S1009" i="5" s="1"/>
  <c r="B1008" i="5"/>
  <c r="B1007" i="5"/>
  <c r="T1007" i="5" s="1"/>
  <c r="B1006" i="5"/>
  <c r="T1006" i="5" s="1"/>
  <c r="B1005" i="5"/>
  <c r="S1005" i="5" s="1"/>
  <c r="B1004" i="5"/>
  <c r="B1003" i="5"/>
  <c r="B1002" i="5"/>
  <c r="F1001" i="5"/>
  <c r="B1001" i="5"/>
  <c r="B1000" i="5"/>
  <c r="T1000" i="5" s="1"/>
  <c r="B999" i="5"/>
  <c r="B998" i="5"/>
  <c r="T998" i="5" s="1"/>
  <c r="R997" i="5"/>
  <c r="B997" i="5"/>
  <c r="S997" i="5" s="1"/>
  <c r="B996" i="5"/>
  <c r="T996" i="5"/>
  <c r="B995" i="5"/>
  <c r="B994" i="5"/>
  <c r="T994" i="5" s="1"/>
  <c r="B993" i="5"/>
  <c r="S993" i="5" s="1"/>
  <c r="B992" i="5"/>
  <c r="T992" i="5" s="1"/>
  <c r="H991" i="5"/>
  <c r="B991" i="5"/>
  <c r="T991" i="5"/>
  <c r="H990" i="5"/>
  <c r="B990" i="5"/>
  <c r="AB990" i="5" s="1"/>
  <c r="B989" i="5"/>
  <c r="B988" i="5"/>
  <c r="T988" i="5" s="1"/>
  <c r="B987" i="5"/>
  <c r="T987" i="5" s="1"/>
  <c r="B986" i="5"/>
  <c r="T986" i="5"/>
  <c r="B985" i="5"/>
  <c r="B984" i="5"/>
  <c r="B983" i="5"/>
  <c r="B982" i="5"/>
  <c r="S982" i="5" s="1"/>
  <c r="B981" i="5"/>
  <c r="S981" i="5" s="1"/>
  <c r="B980" i="5"/>
  <c r="T980" i="5" s="1"/>
  <c r="B979" i="5"/>
  <c r="T979" i="5" s="1"/>
  <c r="B978" i="5"/>
  <c r="B977" i="5"/>
  <c r="S977" i="5" s="1"/>
  <c r="B976" i="5"/>
  <c r="B975" i="5"/>
  <c r="T975" i="5"/>
  <c r="B974" i="5"/>
  <c r="T974" i="5" s="1"/>
  <c r="R973" i="5"/>
  <c r="B973" i="5"/>
  <c r="S973" i="5" s="1"/>
  <c r="B972" i="5"/>
  <c r="T972" i="5" s="1"/>
  <c r="B971" i="5"/>
  <c r="B970" i="5"/>
  <c r="T970" i="5"/>
  <c r="B969" i="5"/>
  <c r="B968" i="5"/>
  <c r="T968" i="5" s="1"/>
  <c r="B967" i="5"/>
  <c r="T967" i="5" s="1"/>
  <c r="H966" i="5"/>
  <c r="B966" i="5"/>
  <c r="B965" i="5"/>
  <c r="B964" i="5"/>
  <c r="S964" i="5" s="1"/>
  <c r="T964" i="5"/>
  <c r="B963" i="5"/>
  <c r="T963" i="5" s="1"/>
  <c r="B962" i="5"/>
  <c r="B961" i="5"/>
  <c r="S961" i="5" s="1"/>
  <c r="B960" i="5"/>
  <c r="T960" i="5" s="1"/>
  <c r="J959" i="5"/>
  <c r="B959" i="5"/>
  <c r="T959" i="5"/>
  <c r="B958" i="5"/>
  <c r="AB958" i="5" s="1"/>
  <c r="J957" i="5"/>
  <c r="B957" i="5"/>
  <c r="S957" i="5" s="1"/>
  <c r="B956" i="5"/>
  <c r="T956" i="5" s="1"/>
  <c r="H955" i="5"/>
  <c r="B955" i="5"/>
  <c r="T955" i="5" s="1"/>
  <c r="F954" i="5"/>
  <c r="B954" i="5"/>
  <c r="B953" i="5"/>
  <c r="B952" i="5"/>
  <c r="T952" i="5" s="1"/>
  <c r="B951" i="5"/>
  <c r="B950" i="5"/>
  <c r="B949" i="5"/>
  <c r="T949" i="5" s="1"/>
  <c r="B948" i="5"/>
  <c r="T948" i="5" s="1"/>
  <c r="B947" i="5"/>
  <c r="B946" i="5"/>
  <c r="S946" i="5" s="1"/>
  <c r="B945" i="5"/>
  <c r="B944" i="5"/>
  <c r="T944" i="5"/>
  <c r="B943" i="5"/>
  <c r="B942" i="5"/>
  <c r="T942" i="5" s="1"/>
  <c r="B941" i="5"/>
  <c r="T941" i="5" s="1"/>
  <c r="B940" i="5"/>
  <c r="S940" i="5" s="1"/>
  <c r="B939" i="5"/>
  <c r="T939" i="5" s="1"/>
  <c r="B938" i="5"/>
  <c r="T938" i="5" s="1"/>
  <c r="B937" i="5"/>
  <c r="T937" i="5"/>
  <c r="B936" i="5"/>
  <c r="T936" i="5" s="1"/>
  <c r="B935" i="5"/>
  <c r="H934" i="5"/>
  <c r="B934" i="5"/>
  <c r="T934" i="5" s="1"/>
  <c r="B933" i="5"/>
  <c r="T933" i="5"/>
  <c r="B932" i="5"/>
  <c r="B931" i="5"/>
  <c r="T931" i="5" s="1"/>
  <c r="B930" i="5"/>
  <c r="B929" i="5"/>
  <c r="AB929" i="5" s="1"/>
  <c r="B928" i="5"/>
  <c r="T928" i="5" s="1"/>
  <c r="B927" i="5"/>
  <c r="B926" i="5"/>
  <c r="S926" i="5"/>
  <c r="B925" i="5"/>
  <c r="T925" i="5" s="1"/>
  <c r="B924" i="5"/>
  <c r="S924" i="5" s="1"/>
  <c r="T924" i="5"/>
  <c r="B923" i="5"/>
  <c r="T923" i="5" s="1"/>
  <c r="J922" i="5"/>
  <c r="B922" i="5"/>
  <c r="S922" i="5" s="1"/>
  <c r="B921" i="5"/>
  <c r="T921" i="5" s="1"/>
  <c r="J920" i="5"/>
  <c r="B920" i="5"/>
  <c r="T920" i="5" s="1"/>
  <c r="B919" i="5"/>
  <c r="T919" i="5" s="1"/>
  <c r="B918" i="5"/>
  <c r="T918" i="5"/>
  <c r="B917" i="5"/>
  <c r="T917" i="5" s="1"/>
  <c r="B916" i="5"/>
  <c r="B915" i="5"/>
  <c r="T915" i="5" s="1"/>
  <c r="B914" i="5"/>
  <c r="T914" i="5" s="1"/>
  <c r="B913" i="5"/>
  <c r="AB913" i="5" s="1"/>
  <c r="B912" i="5"/>
  <c r="T912" i="5"/>
  <c r="B911" i="5"/>
  <c r="S911" i="5" s="1"/>
  <c r="B910" i="5"/>
  <c r="T910" i="5" s="1"/>
  <c r="B909" i="5"/>
  <c r="T909" i="5" s="1"/>
  <c r="B908" i="5"/>
  <c r="T908" i="5"/>
  <c r="B907" i="5"/>
  <c r="B906" i="5"/>
  <c r="T906" i="5" s="1"/>
  <c r="B905" i="5"/>
  <c r="T905" i="5" s="1"/>
  <c r="J904" i="5"/>
  <c r="B904" i="5"/>
  <c r="T904" i="5" s="1"/>
  <c r="B903" i="5"/>
  <c r="T903" i="5"/>
  <c r="B902" i="5"/>
  <c r="AB902" i="5" s="1"/>
  <c r="B901" i="5"/>
  <c r="T901" i="5" s="1"/>
  <c r="B900" i="5"/>
  <c r="B899" i="5"/>
  <c r="T899" i="5" s="1"/>
  <c r="B898" i="5"/>
  <c r="T898" i="5" s="1"/>
  <c r="F897" i="5"/>
  <c r="B897" i="5"/>
  <c r="T897" i="5" s="1"/>
  <c r="H896" i="5"/>
  <c r="B896" i="5"/>
  <c r="S896" i="5" s="1"/>
  <c r="T896" i="5"/>
  <c r="B895" i="5"/>
  <c r="H894" i="5"/>
  <c r="B894" i="5"/>
  <c r="S894" i="5"/>
  <c r="J893" i="5"/>
  <c r="B893" i="5"/>
  <c r="T893" i="5" s="1"/>
  <c r="B892" i="5"/>
  <c r="T892" i="5" s="1"/>
  <c r="B891" i="5"/>
  <c r="T891" i="5" s="1"/>
  <c r="B890" i="5"/>
  <c r="T890" i="5" s="1"/>
  <c r="J889" i="5"/>
  <c r="B889" i="5"/>
  <c r="T889" i="5"/>
  <c r="B888" i="5"/>
  <c r="T888" i="5" s="1"/>
  <c r="J887" i="5"/>
  <c r="B887" i="5"/>
  <c r="B886" i="5"/>
  <c r="S886" i="5" s="1"/>
  <c r="B885" i="5"/>
  <c r="B884" i="5"/>
  <c r="B883" i="5"/>
  <c r="T883" i="5" s="1"/>
  <c r="B882" i="5"/>
  <c r="AB882" i="5" s="1"/>
  <c r="H881" i="5"/>
  <c r="B881" i="5"/>
  <c r="T881" i="5" s="1"/>
  <c r="H880" i="5"/>
  <c r="B880" i="5"/>
  <c r="T880" i="5" s="1"/>
  <c r="B879" i="5"/>
  <c r="T879" i="5" s="1"/>
  <c r="J878" i="5"/>
  <c r="B878" i="5"/>
  <c r="B877" i="5"/>
  <c r="T877" i="5" s="1"/>
  <c r="J876" i="5"/>
  <c r="B876" i="5"/>
  <c r="T876" i="5" s="1"/>
  <c r="B875" i="5"/>
  <c r="T875" i="5" s="1"/>
  <c r="B874" i="5"/>
  <c r="J873" i="5"/>
  <c r="B873" i="5"/>
  <c r="T873" i="5" s="1"/>
  <c r="B872" i="5"/>
  <c r="B871" i="5"/>
  <c r="T871" i="5" s="1"/>
  <c r="B870" i="5"/>
  <c r="B869" i="5"/>
  <c r="AB869" i="5" s="1"/>
  <c r="B868" i="5"/>
  <c r="B867" i="5"/>
  <c r="T867" i="5" s="1"/>
  <c r="B866" i="5"/>
  <c r="R865" i="5"/>
  <c r="B865" i="5"/>
  <c r="T865" i="5" s="1"/>
  <c r="H864" i="5"/>
  <c r="B864" i="5"/>
  <c r="T864" i="5"/>
  <c r="B863" i="5"/>
  <c r="T863" i="5" s="1"/>
  <c r="B862" i="5"/>
  <c r="T862" i="5"/>
  <c r="J861" i="5"/>
  <c r="B861" i="5"/>
  <c r="T861" i="5" s="1"/>
  <c r="J860" i="5"/>
  <c r="B860" i="5"/>
  <c r="T860" i="5" s="1"/>
  <c r="B859" i="5"/>
  <c r="B858" i="5"/>
  <c r="T858" i="5" s="1"/>
  <c r="J857" i="5"/>
  <c r="B857" i="5"/>
  <c r="B856" i="5"/>
  <c r="T856" i="5" s="1"/>
  <c r="J855" i="5"/>
  <c r="B855" i="5"/>
  <c r="T855" i="5" s="1"/>
  <c r="B854" i="5"/>
  <c r="B853" i="5"/>
  <c r="T853" i="5" s="1"/>
  <c r="B852" i="5"/>
  <c r="S852" i="5" s="1"/>
  <c r="B851" i="5"/>
  <c r="B850" i="5"/>
  <c r="B849" i="5"/>
  <c r="F848" i="5"/>
  <c r="B848" i="5"/>
  <c r="B847" i="5"/>
  <c r="T847" i="5" s="1"/>
  <c r="J846" i="5"/>
  <c r="B846" i="5"/>
  <c r="S846" i="5" s="1"/>
  <c r="B845" i="5"/>
  <c r="T845" i="5" s="1"/>
  <c r="B844" i="5"/>
  <c r="S844" i="5" s="1"/>
  <c r="F843" i="5"/>
  <c r="B843" i="5"/>
  <c r="B842" i="5"/>
  <c r="S842" i="5" s="1"/>
  <c r="B841" i="5"/>
  <c r="J840" i="5"/>
  <c r="B840" i="5"/>
  <c r="B839" i="5"/>
  <c r="J838" i="5"/>
  <c r="B838" i="5"/>
  <c r="AB838" i="5" s="1"/>
  <c r="B837" i="5"/>
  <c r="B836" i="5"/>
  <c r="S836" i="5" s="1"/>
  <c r="H835" i="5"/>
  <c r="B835" i="5"/>
  <c r="T835" i="5" s="1"/>
  <c r="B834" i="5"/>
  <c r="B833" i="5"/>
  <c r="T833" i="5"/>
  <c r="H832" i="5"/>
  <c r="B832" i="5"/>
  <c r="T832" i="5" s="1"/>
  <c r="B831" i="5"/>
  <c r="T831" i="5"/>
  <c r="J830" i="5"/>
  <c r="B830" i="5"/>
  <c r="S830" i="5" s="1"/>
  <c r="B829" i="5"/>
  <c r="S829" i="5" s="1"/>
  <c r="B828" i="5"/>
  <c r="AB828" i="5" s="1"/>
  <c r="B827" i="5"/>
  <c r="T827" i="5" s="1"/>
  <c r="B826" i="5"/>
  <c r="S826" i="5"/>
  <c r="B825" i="5"/>
  <c r="S825" i="5" s="1"/>
  <c r="J824" i="5"/>
  <c r="B824" i="5"/>
  <c r="S824" i="5" s="1"/>
  <c r="B823" i="5"/>
  <c r="T823" i="5" s="1"/>
  <c r="B822" i="5"/>
  <c r="S822" i="5" s="1"/>
  <c r="J821" i="5"/>
  <c r="B821" i="5"/>
  <c r="B820" i="5"/>
  <c r="R819" i="5"/>
  <c r="B819" i="5"/>
  <c r="T819" i="5" s="1"/>
  <c r="B818" i="5"/>
  <c r="S818" i="5" s="1"/>
  <c r="B817" i="5"/>
  <c r="S817" i="5" s="1"/>
  <c r="R816" i="5"/>
  <c r="B816" i="5"/>
  <c r="S816" i="5" s="1"/>
  <c r="B815" i="5"/>
  <c r="B814" i="5"/>
  <c r="S814" i="5" s="1"/>
  <c r="J813" i="5"/>
  <c r="B813" i="5"/>
  <c r="B812" i="5"/>
  <c r="S812" i="5" s="1"/>
  <c r="B811" i="5"/>
  <c r="T811" i="5"/>
  <c r="R810" i="5"/>
  <c r="B810" i="5"/>
  <c r="S810" i="5" s="1"/>
  <c r="I809" i="5"/>
  <c r="B809" i="5"/>
  <c r="AB809" i="5" s="1"/>
  <c r="B808" i="5"/>
  <c r="S808" i="5" s="1"/>
  <c r="F807" i="5"/>
  <c r="B807" i="5"/>
  <c r="B806" i="5"/>
  <c r="T806" i="5" s="1"/>
  <c r="B805" i="5"/>
  <c r="AB805" i="5" s="1"/>
  <c r="I804" i="5"/>
  <c r="B804" i="5"/>
  <c r="B803" i="5"/>
  <c r="S803" i="5" s="1"/>
  <c r="B802" i="5"/>
  <c r="S802" i="5" s="1"/>
  <c r="R801" i="5"/>
  <c r="B801" i="5"/>
  <c r="B800" i="5"/>
  <c r="S800" i="5" s="1"/>
  <c r="B799" i="5"/>
  <c r="S799" i="5" s="1"/>
  <c r="B798" i="5"/>
  <c r="T798" i="5" s="1"/>
  <c r="R797" i="5"/>
  <c r="B797" i="5"/>
  <c r="B796" i="5"/>
  <c r="B795" i="5"/>
  <c r="S795" i="5" s="1"/>
  <c r="B794" i="5"/>
  <c r="S794" i="5" s="1"/>
  <c r="R793" i="5"/>
  <c r="B793" i="5"/>
  <c r="B792" i="5"/>
  <c r="S792" i="5" s="1"/>
  <c r="B791" i="5"/>
  <c r="B790" i="5"/>
  <c r="R789" i="5"/>
  <c r="B789" i="5"/>
  <c r="B788" i="5"/>
  <c r="S788" i="5" s="1"/>
  <c r="R787" i="5"/>
  <c r="B787" i="5"/>
  <c r="B786" i="5"/>
  <c r="S786" i="5" s="1"/>
  <c r="B785" i="5"/>
  <c r="B784" i="5"/>
  <c r="S784" i="5" s="1"/>
  <c r="B783" i="5"/>
  <c r="B782" i="5"/>
  <c r="T782" i="5" s="1"/>
  <c r="R781" i="5"/>
  <c r="B781" i="5"/>
  <c r="B780" i="5"/>
  <c r="R779" i="5"/>
  <c r="B779" i="5"/>
  <c r="I778" i="5"/>
  <c r="B778" i="5"/>
  <c r="T778" i="5" s="1"/>
  <c r="R777" i="5"/>
  <c r="B777" i="5"/>
  <c r="B776" i="5"/>
  <c r="S776" i="5" s="1"/>
  <c r="B775" i="5"/>
  <c r="B774" i="5"/>
  <c r="S774" i="5" s="1"/>
  <c r="R773" i="5"/>
  <c r="B773" i="5"/>
  <c r="I772" i="5"/>
  <c r="B772" i="5"/>
  <c r="R771" i="5"/>
  <c r="B771" i="5"/>
  <c r="B770" i="5"/>
  <c r="B769" i="5"/>
  <c r="B768" i="5"/>
  <c r="S768" i="5"/>
  <c r="B767" i="5"/>
  <c r="B766" i="5"/>
  <c r="S766" i="5" s="1"/>
  <c r="R765" i="5"/>
  <c r="B765" i="5"/>
  <c r="F764" i="5"/>
  <c r="B764" i="5"/>
  <c r="S764" i="5" s="1"/>
  <c r="R763" i="5"/>
  <c r="B763" i="5"/>
  <c r="B762" i="5"/>
  <c r="R761" i="5"/>
  <c r="B761" i="5"/>
  <c r="B760" i="5"/>
  <c r="S760" i="5" s="1"/>
  <c r="R759" i="5"/>
  <c r="B759" i="5"/>
  <c r="S759" i="5" s="1"/>
  <c r="B758" i="5"/>
  <c r="S758" i="5" s="1"/>
  <c r="B757" i="5"/>
  <c r="I756" i="5"/>
  <c r="B756" i="5"/>
  <c r="S756" i="5" s="1"/>
  <c r="R755" i="5"/>
  <c r="B755" i="5"/>
  <c r="B754" i="5"/>
  <c r="T754" i="5" s="1"/>
  <c r="R753" i="5"/>
  <c r="B753" i="5"/>
  <c r="B752" i="5"/>
  <c r="S752" i="5" s="1"/>
  <c r="R751" i="5"/>
  <c r="B751" i="5"/>
  <c r="S751" i="5" s="1"/>
  <c r="B750" i="5"/>
  <c r="T750" i="5" s="1"/>
  <c r="B749" i="5"/>
  <c r="J748" i="5"/>
  <c r="B748" i="5"/>
  <c r="S748" i="5" s="1"/>
  <c r="H747" i="5"/>
  <c r="B747" i="5"/>
  <c r="T747" i="5" s="1"/>
  <c r="B746" i="5"/>
  <c r="B745" i="5"/>
  <c r="S745" i="5" s="1"/>
  <c r="B744" i="5"/>
  <c r="S744" i="5" s="1"/>
  <c r="B743" i="5"/>
  <c r="T743" i="5" s="1"/>
  <c r="B742" i="5"/>
  <c r="T742" i="5" s="1"/>
  <c r="R741" i="5"/>
  <c r="B741" i="5"/>
  <c r="T741" i="5" s="1"/>
  <c r="J740" i="5"/>
  <c r="B740" i="5"/>
  <c r="S740" i="5" s="1"/>
  <c r="R739" i="5"/>
  <c r="B739" i="5"/>
  <c r="T739" i="5" s="1"/>
  <c r="B738" i="5"/>
  <c r="T738" i="5" s="1"/>
  <c r="R737" i="5"/>
  <c r="B737" i="5"/>
  <c r="T737" i="5" s="1"/>
  <c r="B736" i="5"/>
  <c r="T736" i="5" s="1"/>
  <c r="S736" i="5"/>
  <c r="R735" i="5"/>
  <c r="B735" i="5"/>
  <c r="T735" i="5" s="1"/>
  <c r="B734" i="5"/>
  <c r="T734" i="5" s="1"/>
  <c r="R733" i="5"/>
  <c r="B733" i="5"/>
  <c r="S733" i="5" s="1"/>
  <c r="J732" i="5"/>
  <c r="B732" i="5"/>
  <c r="S732" i="5"/>
  <c r="H731" i="5"/>
  <c r="B731" i="5"/>
  <c r="T731" i="5" s="1"/>
  <c r="B730" i="5"/>
  <c r="S730" i="5" s="1"/>
  <c r="B729" i="5"/>
  <c r="T729" i="5" s="1"/>
  <c r="B728" i="5"/>
  <c r="S728" i="5" s="1"/>
  <c r="B727" i="5"/>
  <c r="T727" i="5" s="1"/>
  <c r="B726" i="5"/>
  <c r="T726" i="5" s="1"/>
  <c r="H725" i="5"/>
  <c r="B725" i="5"/>
  <c r="T725" i="5" s="1"/>
  <c r="B724" i="5"/>
  <c r="R723" i="5"/>
  <c r="B723" i="5"/>
  <c r="T723" i="5" s="1"/>
  <c r="B722" i="5"/>
  <c r="R721" i="5"/>
  <c r="B721" i="5"/>
  <c r="T721" i="5" s="1"/>
  <c r="B720" i="5"/>
  <c r="S720" i="5"/>
  <c r="R719" i="5"/>
  <c r="B719" i="5"/>
  <c r="T719" i="5" s="1"/>
  <c r="B718" i="5"/>
  <c r="T718" i="5" s="1"/>
  <c r="B717" i="5"/>
  <c r="T717" i="5" s="1"/>
  <c r="B716" i="5"/>
  <c r="AB716" i="5" s="1"/>
  <c r="H715" i="5"/>
  <c r="B715" i="5"/>
  <c r="T715" i="5" s="1"/>
  <c r="B714" i="5"/>
  <c r="T714" i="5" s="1"/>
  <c r="B713" i="5"/>
  <c r="S713" i="5" s="1"/>
  <c r="B712" i="5"/>
  <c r="T712" i="5" s="1"/>
  <c r="S712" i="5"/>
  <c r="B711" i="5"/>
  <c r="B710" i="5"/>
  <c r="T710" i="5" s="1"/>
  <c r="H709" i="5"/>
  <c r="B709" i="5"/>
  <c r="T709" i="5"/>
  <c r="B708" i="5"/>
  <c r="S708" i="5" s="1"/>
  <c r="R707" i="5"/>
  <c r="B707" i="5"/>
  <c r="T707" i="5" s="1"/>
  <c r="B706" i="5"/>
  <c r="T706" i="5" s="1"/>
  <c r="R705" i="5"/>
  <c r="B705" i="5"/>
  <c r="S705" i="5" s="1"/>
  <c r="T705" i="5"/>
  <c r="B704" i="5"/>
  <c r="B703" i="5"/>
  <c r="T703" i="5" s="1"/>
  <c r="B702" i="5"/>
  <c r="T702" i="5" s="1"/>
  <c r="B701" i="5"/>
  <c r="T701" i="5" s="1"/>
  <c r="R700" i="5"/>
  <c r="B700" i="5"/>
  <c r="S700" i="5"/>
  <c r="B699" i="5"/>
  <c r="T699" i="5" s="1"/>
  <c r="B698" i="5"/>
  <c r="R697" i="5"/>
  <c r="B697" i="5"/>
  <c r="T697" i="5" s="1"/>
  <c r="B696" i="5"/>
  <c r="S696" i="5"/>
  <c r="B695" i="5"/>
  <c r="T695" i="5" s="1"/>
  <c r="B694" i="5"/>
  <c r="T694" i="5"/>
  <c r="B693" i="5"/>
  <c r="T693" i="5" s="1"/>
  <c r="B692" i="5"/>
  <c r="S692" i="5" s="1"/>
  <c r="B691" i="5"/>
  <c r="T691" i="5" s="1"/>
  <c r="B690" i="5"/>
  <c r="R689" i="5"/>
  <c r="B689" i="5"/>
  <c r="T689" i="5" s="1"/>
  <c r="R688" i="5"/>
  <c r="B688" i="5"/>
  <c r="S688" i="5" s="1"/>
  <c r="B687" i="5"/>
  <c r="T687" i="5" s="1"/>
  <c r="B686" i="5"/>
  <c r="T686" i="5" s="1"/>
  <c r="B685" i="5"/>
  <c r="T685" i="5" s="1"/>
  <c r="B684" i="5"/>
  <c r="S684" i="5" s="1"/>
  <c r="B683" i="5"/>
  <c r="T683" i="5" s="1"/>
  <c r="B682" i="5"/>
  <c r="T682" i="5" s="1"/>
  <c r="B681" i="5"/>
  <c r="T681" i="5" s="1"/>
  <c r="B680" i="5"/>
  <c r="S680" i="5" s="1"/>
  <c r="B679" i="5"/>
  <c r="T679" i="5" s="1"/>
  <c r="B678" i="5"/>
  <c r="S678" i="5" s="1"/>
  <c r="B677" i="5"/>
  <c r="T677" i="5" s="1"/>
  <c r="B676" i="5"/>
  <c r="T676" i="5" s="1"/>
  <c r="B675" i="5"/>
  <c r="T675" i="5" s="1"/>
  <c r="B674" i="5"/>
  <c r="AB674" i="5" s="1"/>
  <c r="B673" i="5"/>
  <c r="T673" i="5" s="1"/>
  <c r="B672" i="5"/>
  <c r="T672" i="5" s="1"/>
  <c r="B671" i="5"/>
  <c r="T671" i="5" s="1"/>
  <c r="B670" i="5"/>
  <c r="B669" i="5"/>
  <c r="AB669" i="5" s="1"/>
  <c r="B668" i="5"/>
  <c r="T668" i="5" s="1"/>
  <c r="B667" i="5"/>
  <c r="T667" i="5" s="1"/>
  <c r="B666" i="5"/>
  <c r="AB666" i="5" s="1"/>
  <c r="B665" i="5"/>
  <c r="T665" i="5" s="1"/>
  <c r="B664" i="5"/>
  <c r="T664" i="5"/>
  <c r="B663" i="5"/>
  <c r="T663" i="5" s="1"/>
  <c r="B662" i="5"/>
  <c r="B661" i="5"/>
  <c r="AB661" i="5" s="1"/>
  <c r="B660" i="5"/>
  <c r="T660" i="5" s="1"/>
  <c r="B659" i="5"/>
  <c r="T659" i="5"/>
  <c r="B658" i="5"/>
  <c r="B657" i="5"/>
  <c r="S657" i="5"/>
  <c r="B656" i="5"/>
  <c r="T656" i="5" s="1"/>
  <c r="B655" i="5"/>
  <c r="B654" i="5"/>
  <c r="B653" i="5"/>
  <c r="T653" i="5" s="1"/>
  <c r="B652" i="5"/>
  <c r="T652" i="5" s="1"/>
  <c r="B651" i="5"/>
  <c r="T651" i="5" s="1"/>
  <c r="B650" i="5"/>
  <c r="B649" i="5"/>
  <c r="S649" i="5" s="1"/>
  <c r="B648" i="5"/>
  <c r="T648" i="5" s="1"/>
  <c r="B647" i="5"/>
  <c r="AB647" i="5" s="1"/>
  <c r="B646" i="5"/>
  <c r="AB646" i="5" s="1"/>
  <c r="B645" i="5"/>
  <c r="S645" i="5" s="1"/>
  <c r="B644" i="5"/>
  <c r="T644" i="5" s="1"/>
  <c r="B643" i="5"/>
  <c r="T643" i="5" s="1"/>
  <c r="B642" i="5"/>
  <c r="B641" i="5"/>
  <c r="S641" i="5" s="1"/>
  <c r="B640" i="5"/>
  <c r="T640" i="5" s="1"/>
  <c r="B639" i="5"/>
  <c r="T639" i="5" s="1"/>
  <c r="B638" i="5"/>
  <c r="B637" i="5"/>
  <c r="T637" i="5" s="1"/>
  <c r="B636" i="5"/>
  <c r="T636" i="5" s="1"/>
  <c r="B635" i="5"/>
  <c r="T635" i="5" s="1"/>
  <c r="B634" i="5"/>
  <c r="AB634" i="5" s="1"/>
  <c r="B633" i="5"/>
  <c r="T633" i="5" s="1"/>
  <c r="B632" i="5"/>
  <c r="T632" i="5"/>
  <c r="B631" i="5"/>
  <c r="S631" i="5" s="1"/>
  <c r="B630" i="5"/>
  <c r="B629" i="5"/>
  <c r="T629" i="5" s="1"/>
  <c r="B628" i="5"/>
  <c r="T628" i="5" s="1"/>
  <c r="B627" i="5"/>
  <c r="T627" i="5" s="1"/>
  <c r="B626" i="5"/>
  <c r="AB626" i="5" s="1"/>
  <c r="B625" i="5"/>
  <c r="T625" i="5" s="1"/>
  <c r="B624" i="5"/>
  <c r="T624" i="5" s="1"/>
  <c r="B623" i="5"/>
  <c r="B622" i="5"/>
  <c r="B621" i="5"/>
  <c r="T621" i="5" s="1"/>
  <c r="B620" i="5"/>
  <c r="T620" i="5" s="1"/>
  <c r="B619" i="5"/>
  <c r="B618" i="5"/>
  <c r="B617" i="5"/>
  <c r="S617" i="5" s="1"/>
  <c r="B616" i="5"/>
  <c r="T616" i="5" s="1"/>
  <c r="B615" i="5"/>
  <c r="T615" i="5" s="1"/>
  <c r="F614" i="5"/>
  <c r="B614" i="5"/>
  <c r="AB614" i="5" s="1"/>
  <c r="B613" i="5"/>
  <c r="S613" i="5" s="1"/>
  <c r="B612" i="5"/>
  <c r="T612" i="5" s="1"/>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44" i="5"/>
  <c r="J338" i="5"/>
  <c r="R336" i="5"/>
  <c r="R332" i="5"/>
  <c r="R329" i="5"/>
  <c r="F325" i="5"/>
  <c r="R322" i="5"/>
  <c r="F317" i="5"/>
  <c r="R313" i="5"/>
  <c r="F302" i="5"/>
  <c r="F291" i="5"/>
  <c r="R283" i="5"/>
  <c r="R263" i="5"/>
  <c r="R255" i="5"/>
  <c r="R253" i="5"/>
  <c r="R233" i="5"/>
  <c r="H231"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B90" i="4"/>
  <c r="H67" i="4"/>
  <c r="P47" i="4"/>
  <c r="P46" i="4"/>
  <c r="P45" i="4"/>
  <c r="P44" i="4"/>
  <c r="P43" i="4"/>
  <c r="Q43" i="4" s="1"/>
  <c r="P41" i="4"/>
  <c r="P40" i="4"/>
  <c r="B40" i="4" s="1"/>
  <c r="B58" i="4" s="1"/>
  <c r="A41" i="6" s="1"/>
  <c r="P39" i="4"/>
  <c r="P38" i="4"/>
  <c r="P37" i="4"/>
  <c r="Q37" i="4" s="1"/>
  <c r="P35" i="4"/>
  <c r="P34" i="4"/>
  <c r="P33" i="4"/>
  <c r="P32" i="4"/>
  <c r="P31" i="4"/>
  <c r="Q31" i="4" s="1"/>
  <c r="P29" i="4"/>
  <c r="P28" i="4"/>
  <c r="P27" i="4"/>
  <c r="P26" i="4"/>
  <c r="D11" i="4"/>
  <c r="A5" i="4"/>
  <c r="Q4" i="5"/>
  <c r="S213" i="5"/>
  <c r="S2015" i="5"/>
  <c r="T1407" i="5"/>
  <c r="AB1624" i="5"/>
  <c r="S1770" i="5"/>
  <c r="T1781" i="5"/>
  <c r="T1244" i="5"/>
  <c r="T1519" i="5"/>
  <c r="AB2465" i="5"/>
  <c r="AB720" i="5"/>
  <c r="T1624" i="5"/>
  <c r="T2188" i="5"/>
  <c r="AB841" i="5"/>
  <c r="AB1757" i="5"/>
  <c r="AB858" i="5"/>
  <c r="AB552" i="5"/>
  <c r="AB1691" i="5"/>
  <c r="AB1731" i="5"/>
  <c r="AB2088" i="5"/>
  <c r="AB410" i="5"/>
  <c r="R480" i="5"/>
  <c r="AB579" i="5"/>
  <c r="T1098" i="5"/>
  <c r="T1435" i="5"/>
  <c r="T1675" i="5"/>
  <c r="S2038" i="5"/>
  <c r="S853" i="5"/>
  <c r="T2317" i="5"/>
  <c r="AB2413" i="5"/>
  <c r="S778" i="5"/>
  <c r="AB1566" i="5"/>
  <c r="AB1594" i="5"/>
  <c r="T1684" i="5"/>
  <c r="T2163" i="5"/>
  <c r="T684" i="5"/>
  <c r="AB1022" i="5"/>
  <c r="AB488" i="5"/>
  <c r="AB594" i="5"/>
  <c r="AB630" i="5"/>
  <c r="T645" i="5"/>
  <c r="S2140" i="5"/>
  <c r="AB324" i="5"/>
  <c r="AB1814" i="5"/>
  <c r="AB446" i="5"/>
  <c r="AB450" i="5"/>
  <c r="AB481" i="5"/>
  <c r="AB643" i="5"/>
  <c r="AB1437" i="5"/>
  <c r="S1596" i="5"/>
  <c r="T1814" i="5"/>
  <c r="AB2402" i="5"/>
  <c r="T1078" i="5"/>
  <c r="S1748" i="5"/>
  <c r="S2428" i="5"/>
  <c r="S918" i="5"/>
  <c r="S1000" i="5"/>
  <c r="AB1115" i="5"/>
  <c r="AB1353" i="5"/>
  <c r="T2060" i="5"/>
  <c r="T2248" i="5"/>
  <c r="T2133" i="5"/>
  <c r="S903" i="5"/>
  <c r="S1465" i="5"/>
  <c r="S2068" i="5"/>
  <c r="AB299" i="5"/>
  <c r="AB1140" i="5"/>
  <c r="AB1672" i="5"/>
  <c r="S1754" i="5"/>
  <c r="AB2069" i="5"/>
  <c r="AB2073" i="5"/>
  <c r="R528" i="5"/>
  <c r="F271" i="5"/>
  <c r="AB348" i="5"/>
  <c r="T800" i="5"/>
  <c r="AB1110" i="5"/>
  <c r="T1672" i="5"/>
  <c r="T1741" i="5"/>
  <c r="S1899" i="5"/>
  <c r="T1967" i="5"/>
  <c r="T2421" i="5"/>
  <c r="H2499" i="5"/>
  <c r="AB164" i="5"/>
  <c r="S880" i="5"/>
  <c r="S899" i="5"/>
  <c r="AB903" i="5"/>
  <c r="T1133" i="5"/>
  <c r="T1283" i="5"/>
  <c r="T1321" i="5"/>
  <c r="T1392" i="5"/>
  <c r="T1479" i="5"/>
  <c r="T1560" i="5"/>
  <c r="AB1649"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S1696" i="5"/>
  <c r="S1749" i="5"/>
  <c r="S1752" i="5"/>
  <c r="T1795" i="5"/>
  <c r="T1855" i="5"/>
  <c r="T2019" i="5"/>
  <c r="S2022" i="5"/>
  <c r="AB517" i="5"/>
  <c r="AB607" i="5"/>
  <c r="R897" i="5"/>
  <c r="S960" i="5"/>
  <c r="S1255" i="5"/>
  <c r="AB1308" i="5"/>
  <c r="T1315" i="5"/>
  <c r="AB1369" i="5"/>
  <c r="S1386" i="5"/>
  <c r="S1437" i="5"/>
  <c r="T1704" i="5"/>
  <c r="S1919" i="5"/>
  <c r="AB2071" i="5"/>
  <c r="AB2166" i="5"/>
  <c r="T2285" i="5"/>
  <c r="T2397" i="5"/>
  <c r="H338" i="5"/>
  <c r="AB418" i="5"/>
  <c r="T825" i="5"/>
  <c r="AB972" i="5"/>
  <c r="AB1228" i="5"/>
  <c r="S1266" i="5"/>
  <c r="T1376" i="5"/>
  <c r="T1475" i="5"/>
  <c r="S1517" i="5"/>
  <c r="S1539" i="5"/>
  <c r="S1640" i="5"/>
  <c r="S1728" i="5"/>
  <c r="T1747" i="5"/>
  <c r="T1785" i="5"/>
  <c r="AB1868" i="5"/>
  <c r="S1958" i="5"/>
  <c r="AB1970" i="5"/>
  <c r="T2132" i="5"/>
  <c r="T2266" i="5"/>
  <c r="AB2317" i="5"/>
  <c r="AB2405" i="5"/>
  <c r="AB2463" i="5"/>
  <c r="S726" i="5"/>
  <c r="H733" i="5"/>
  <c r="T829" i="5"/>
  <c r="T1259" i="5"/>
  <c r="T1289" i="5"/>
  <c r="T1327" i="5"/>
  <c r="AB1598" i="5"/>
  <c r="AB1610" i="5"/>
  <c r="S1750" i="5"/>
  <c r="J1905" i="5"/>
  <c r="AB2061" i="5"/>
  <c r="S2212" i="5"/>
  <c r="F20" i="6"/>
  <c r="J235" i="5"/>
  <c r="F235" i="5"/>
  <c r="H1753" i="5"/>
  <c r="I764" i="5"/>
  <c r="I2158" i="5"/>
  <c r="I106" i="5"/>
  <c r="AB364" i="5"/>
  <c r="R488" i="5"/>
  <c r="AB1312" i="5"/>
  <c r="F2013" i="5"/>
  <c r="AB2065" i="5"/>
  <c r="AB2152" i="5"/>
  <c r="AB196" i="5"/>
  <c r="I302" i="5"/>
  <c r="AB467" i="5"/>
  <c r="AB520" i="5"/>
  <c r="R731" i="5"/>
  <c r="H843" i="5"/>
  <c r="AB1753" i="5"/>
  <c r="H2013" i="5"/>
  <c r="F2433" i="5"/>
  <c r="H813" i="5"/>
  <c r="AB255" i="5"/>
  <c r="AB1165" i="5"/>
  <c r="AB1273" i="5"/>
  <c r="AB1317" i="5"/>
  <c r="AB1332" i="5"/>
  <c r="I1593" i="5"/>
  <c r="AB1915" i="5"/>
  <c r="F2072" i="5"/>
  <c r="AB2125" i="5"/>
  <c r="AB2273" i="5"/>
  <c r="R281" i="5"/>
  <c r="AB372" i="5"/>
  <c r="AB376" i="5"/>
  <c r="AB380" i="5"/>
  <c r="AB1058" i="5"/>
  <c r="H1882" i="5"/>
  <c r="AB2030" i="5"/>
  <c r="AB2395" i="5"/>
  <c r="I2210" i="5"/>
  <c r="AB231" i="5"/>
  <c r="AB983" i="5"/>
  <c r="AB1288" i="5"/>
  <c r="AB1455" i="5"/>
  <c r="J1551" i="5"/>
  <c r="AB2146" i="5"/>
  <c r="AB2089" i="5"/>
  <c r="AB340" i="5"/>
  <c r="AB469" i="5"/>
  <c r="AB473"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T1305" i="5"/>
  <c r="S1305" i="5"/>
  <c r="AB1743" i="5"/>
  <c r="T1802" i="5"/>
  <c r="AB1802" i="5"/>
  <c r="F1909" i="5"/>
  <c r="R1909" i="5"/>
  <c r="H1909" i="5"/>
  <c r="AB126" i="5"/>
  <c r="I235" i="5"/>
  <c r="AB438" i="5"/>
  <c r="AB459" i="5"/>
  <c r="AB598" i="5"/>
  <c r="S717" i="5"/>
  <c r="H753" i="5"/>
  <c r="AB915" i="5"/>
  <c r="S1079" i="5"/>
  <c r="AB1095" i="5"/>
  <c r="S1127" i="5"/>
  <c r="AB1197" i="5"/>
  <c r="T1217" i="5"/>
  <c r="S1217" i="5"/>
  <c r="T1276" i="5"/>
  <c r="AB1276" i="5"/>
  <c r="S1276" i="5"/>
  <c r="S2440" i="5"/>
  <c r="T2440" i="5"/>
  <c r="T2214" i="5"/>
  <c r="S2214" i="5"/>
  <c r="S750" i="5"/>
  <c r="T784" i="5"/>
  <c r="S838" i="5"/>
  <c r="S847" i="5"/>
  <c r="S915" i="5"/>
  <c r="S998" i="5"/>
  <c r="S1012" i="5"/>
  <c r="S1161" i="5"/>
  <c r="J1273" i="5"/>
  <c r="I1273" i="5"/>
  <c r="S1310" i="5"/>
  <c r="T1867" i="5"/>
  <c r="S1867" i="5"/>
  <c r="I2025" i="5"/>
  <c r="H2025" i="5"/>
  <c r="S2269" i="5"/>
  <c r="T2269" i="5"/>
  <c r="AB102" i="5"/>
  <c r="AB242" i="5"/>
  <c r="AB283" i="5"/>
  <c r="AB308" i="5"/>
  <c r="AB426" i="5"/>
  <c r="AB430" i="5"/>
  <c r="AB457" i="5"/>
  <c r="AB485" i="5"/>
  <c r="AB525" i="5"/>
  <c r="I592" i="5"/>
  <c r="AB712" i="5"/>
  <c r="AB718" i="5"/>
  <c r="R747" i="5"/>
  <c r="T844" i="5"/>
  <c r="AB854" i="5"/>
  <c r="S875" i="5"/>
  <c r="S959" i="5"/>
  <c r="AB964" i="5"/>
  <c r="S992" i="5"/>
  <c r="S1028" i="5"/>
  <c r="S1052" i="5"/>
  <c r="AB1161" i="5"/>
  <c r="F1205" i="5"/>
  <c r="R1237" i="5"/>
  <c r="J1237" i="5"/>
  <c r="F1273" i="5"/>
  <c r="S1287" i="5"/>
  <c r="T1374" i="5"/>
  <c r="S1374" i="5"/>
  <c r="S1515" i="5"/>
  <c r="T1870" i="5"/>
  <c r="S1870" i="5"/>
  <c r="S910" i="5"/>
  <c r="S937" i="5"/>
  <c r="S996" i="5"/>
  <c r="S1086" i="5"/>
  <c r="S1145" i="5"/>
  <c r="T1263" i="5"/>
  <c r="T1307" i="5"/>
  <c r="S1307" i="5"/>
  <c r="T2168" i="5"/>
  <c r="S2168" i="5"/>
  <c r="T2483" i="5"/>
  <c r="S2483" i="5"/>
  <c r="AB218" i="5"/>
  <c r="AB235" i="5"/>
  <c r="J302" i="5"/>
  <c r="AB368" i="5"/>
  <c r="AB400" i="5"/>
  <c r="AB442" i="5"/>
  <c r="AB509" i="5"/>
  <c r="J528" i="5"/>
  <c r="AB536" i="5"/>
  <c r="AB556" i="5"/>
  <c r="AB591" i="5"/>
  <c r="S671" i="5"/>
  <c r="AB845" i="5"/>
  <c r="AB914" i="5"/>
  <c r="AB959" i="5"/>
  <c r="AB1149" i="5"/>
  <c r="AB1177" i="5"/>
  <c r="S1284" i="5"/>
  <c r="T1284" i="5"/>
  <c r="T1644" i="5"/>
  <c r="S1644" i="5"/>
  <c r="S1793" i="5"/>
  <c r="AB1793" i="5"/>
  <c r="R2073" i="5"/>
  <c r="H2073" i="5"/>
  <c r="F2073" i="5"/>
  <c r="H2080" i="5"/>
  <c r="F2080" i="5"/>
  <c r="J2289" i="5"/>
  <c r="S2434" i="5"/>
  <c r="T2434" i="5"/>
  <c r="I2249" i="5"/>
  <c r="H2249" i="5"/>
  <c r="F2249" i="5"/>
  <c r="AB106" i="5"/>
  <c r="S621" i="5"/>
  <c r="AB638" i="5"/>
  <c r="T696" i="5"/>
  <c r="S719" i="5"/>
  <c r="H739" i="5"/>
  <c r="S855" i="5"/>
  <c r="S876" i="5"/>
  <c r="S905" i="5"/>
  <c r="S908" i="5"/>
  <c r="S914" i="5"/>
  <c r="S1024" i="5"/>
  <c r="S1126" i="5"/>
  <c r="S1170" i="5"/>
  <c r="T1212" i="5"/>
  <c r="H1341" i="5"/>
  <c r="J1341" i="5"/>
  <c r="AB1471" i="5"/>
  <c r="S1471" i="5"/>
  <c r="AB1681" i="5"/>
  <c r="T1715" i="5"/>
  <c r="S1715" i="5"/>
  <c r="F1987" i="5"/>
  <c r="I2005" i="5"/>
  <c r="R2005" i="5"/>
  <c r="S2129" i="5"/>
  <c r="T2129" i="5"/>
  <c r="R2150" i="5"/>
  <c r="H2150" i="5"/>
  <c r="R265" i="5"/>
  <c r="F556" i="5"/>
  <c r="AB659" i="5"/>
  <c r="T768" i="5"/>
  <c r="S833" i="5"/>
  <c r="S944" i="5"/>
  <c r="AB1098" i="5"/>
  <c r="S1104" i="5"/>
  <c r="S1110" i="5"/>
  <c r="I1245" i="5"/>
  <c r="AB1527" i="5"/>
  <c r="S1842" i="5"/>
  <c r="T1842" i="5"/>
  <c r="R1920" i="5"/>
  <c r="I1920" i="5"/>
  <c r="I2221" i="5"/>
  <c r="J2221" i="5"/>
  <c r="AB1374" i="5"/>
  <c r="AB1644" i="5"/>
  <c r="T1859" i="5"/>
  <c r="J1882" i="5"/>
  <c r="AB1943" i="5"/>
  <c r="S2066" i="5"/>
  <c r="S2074" i="5"/>
  <c r="S2084" i="5"/>
  <c r="AB2214" i="5"/>
  <c r="AB2292" i="5"/>
  <c r="S2298" i="5"/>
  <c r="T2301" i="5"/>
  <c r="AB2363" i="5"/>
  <c r="T2396" i="5"/>
  <c r="T2405" i="5"/>
  <c r="AB2434" i="5"/>
  <c r="AB1341" i="5"/>
  <c r="AB1429" i="5"/>
  <c r="AB1479" i="5"/>
  <c r="AB1657" i="5"/>
  <c r="AB1688" i="5"/>
  <c r="AB1771" i="5"/>
  <c r="S2289" i="5"/>
  <c r="H2380" i="5"/>
  <c r="H2390" i="5"/>
  <c r="AB2406" i="5"/>
  <c r="S1319" i="5"/>
  <c r="T1336" i="5"/>
  <c r="S1429" i="5"/>
  <c r="AB1562" i="5"/>
  <c r="S1576" i="5"/>
  <c r="AB1641" i="5"/>
  <c r="T1648" i="5"/>
  <c r="I1685" i="5"/>
  <c r="S1688" i="5"/>
  <c r="AB1696" i="5"/>
  <c r="H1709" i="5"/>
  <c r="S1712" i="5"/>
  <c r="S1806" i="5"/>
  <c r="AB1823" i="5"/>
  <c r="S1825" i="5"/>
  <c r="S1896" i="5"/>
  <c r="S1904" i="5"/>
  <c r="S1943" i="5"/>
  <c r="S2099" i="5"/>
  <c r="T2148" i="5"/>
  <c r="AB2155" i="5"/>
  <c r="J2186" i="5"/>
  <c r="AB2198" i="5"/>
  <c r="AB2202" i="5"/>
  <c r="AB2325" i="5"/>
  <c r="T1415" i="5"/>
  <c r="S1421" i="5"/>
  <c r="T1542" i="5"/>
  <c r="S1552" i="5"/>
  <c r="AB1573" i="5"/>
  <c r="AB1896" i="5"/>
  <c r="S2014" i="5"/>
  <c r="S2039" i="5"/>
  <c r="S2176" i="5"/>
  <c r="AB2196" i="5"/>
  <c r="T2198" i="5"/>
  <c r="T2224" i="5"/>
  <c r="S2254" i="5"/>
  <c r="T2277" i="5"/>
  <c r="AB2280" i="5"/>
  <c r="S2325" i="5"/>
  <c r="T2341" i="5"/>
  <c r="H2450" i="5"/>
  <c r="R2481" i="5"/>
  <c r="AB1261" i="5"/>
  <c r="AB1304" i="5"/>
  <c r="S1326" i="5"/>
  <c r="S1340" i="5"/>
  <c r="T1378" i="5"/>
  <c r="S1401" i="5"/>
  <c r="AB1421" i="5"/>
  <c r="AB1574" i="5"/>
  <c r="AB1700" i="5"/>
  <c r="AB1747" i="5"/>
  <c r="T1769"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T1233" i="5"/>
  <c r="S1280" i="5"/>
  <c r="S1306" i="5"/>
  <c r="T1309" i="5"/>
  <c r="AB1338" i="5"/>
  <c r="AB1346" i="5"/>
  <c r="AB1392" i="5"/>
  <c r="T1470" i="5"/>
  <c r="AB1558" i="5"/>
  <c r="AB1622" i="5"/>
  <c r="S1656" i="5"/>
  <c r="S1659" i="5"/>
  <c r="AB1732" i="5"/>
  <c r="AB1739" i="5"/>
  <c r="S1742" i="5"/>
  <c r="T1745" i="5"/>
  <c r="S1758" i="5"/>
  <c r="S1779" i="5"/>
  <c r="T1801" i="5"/>
  <c r="S1807" i="5"/>
  <c r="S1938" i="5"/>
  <c r="S1970" i="5"/>
  <c r="AB2063" i="5"/>
  <c r="AB2098" i="5"/>
  <c r="AB2150" i="5"/>
  <c r="AB2233" i="5"/>
  <c r="H2314" i="5"/>
  <c r="AB2349" i="5"/>
  <c r="H2372" i="5"/>
  <c r="S2463" i="5"/>
  <c r="R97" i="5"/>
  <c r="H127" i="5"/>
  <c r="R127" i="5"/>
  <c r="J127" i="5"/>
  <c r="I127" i="5"/>
  <c r="T895" i="5"/>
  <c r="AB895" i="5"/>
  <c r="S895" i="5"/>
  <c r="T1863" i="5"/>
  <c r="S1863" i="5"/>
  <c r="H123" i="5"/>
  <c r="J123" i="5"/>
  <c r="I123" i="5"/>
  <c r="R189" i="5"/>
  <c r="AB210" i="5"/>
  <c r="R225" i="5"/>
  <c r="F225" i="5"/>
  <c r="F309" i="5"/>
  <c r="F357" i="5"/>
  <c r="R463" i="5"/>
  <c r="F586" i="5"/>
  <c r="I714" i="5"/>
  <c r="J714" i="5"/>
  <c r="S738" i="5"/>
  <c r="R94" i="5"/>
  <c r="H94" i="5"/>
  <c r="AB170" i="5"/>
  <c r="H452" i="5"/>
  <c r="F452" i="5"/>
  <c r="T1497" i="5"/>
  <c r="I126" i="5"/>
  <c r="H126" i="5"/>
  <c r="H147" i="5"/>
  <c r="I147" i="5"/>
  <c r="F147" i="5"/>
  <c r="R237" i="5"/>
  <c r="F237" i="5"/>
  <c r="J262" i="5"/>
  <c r="AB262" i="5"/>
  <c r="AB298" i="5"/>
  <c r="F451" i="5"/>
  <c r="R453" i="5"/>
  <c r="J453" i="5"/>
  <c r="H453" i="5"/>
  <c r="F453" i="5"/>
  <c r="H107" i="5"/>
  <c r="I107" i="5"/>
  <c r="R125" i="5"/>
  <c r="T1447" i="5"/>
  <c r="AB1447" i="5"/>
  <c r="S1447" i="5"/>
  <c r="AB114" i="5"/>
  <c r="R123" i="5"/>
  <c r="H167" i="5"/>
  <c r="R167" i="5"/>
  <c r="H187" i="5"/>
  <c r="R187" i="5"/>
  <c r="I187" i="5"/>
  <c r="I275" i="5"/>
  <c r="F275" i="5"/>
  <c r="I361" i="5"/>
  <c r="J361" i="5"/>
  <c r="H361" i="5"/>
  <c r="F361" i="5"/>
  <c r="I479" i="5"/>
  <c r="H479" i="5"/>
  <c r="F574" i="5"/>
  <c r="T641" i="5"/>
  <c r="H111" i="5"/>
  <c r="R111" i="5"/>
  <c r="H171" i="5"/>
  <c r="R171" i="5"/>
  <c r="J171" i="5"/>
  <c r="I194" i="5"/>
  <c r="F468" i="5"/>
  <c r="R562" i="5"/>
  <c r="I1848" i="5"/>
  <c r="H1848" i="5"/>
  <c r="H115" i="5"/>
  <c r="AB166" i="5"/>
  <c r="I198" i="5"/>
  <c r="H198" i="5"/>
  <c r="R201" i="5"/>
  <c r="R245" i="5"/>
  <c r="I461" i="5"/>
  <c r="F461" i="5"/>
  <c r="J552" i="5"/>
  <c r="H552" i="5"/>
  <c r="J107" i="5"/>
  <c r="AB178" i="5"/>
  <c r="I392" i="5"/>
  <c r="H392" i="5"/>
  <c r="AB110"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AB875" i="5"/>
  <c r="T907" i="5"/>
  <c r="AB907" i="5"/>
  <c r="S907" i="5"/>
  <c r="S919" i="5"/>
  <c r="J942" i="5"/>
  <c r="H974" i="5"/>
  <c r="AB974" i="5"/>
  <c r="S990" i="5"/>
  <c r="T1128" i="5"/>
  <c r="S1128" i="5"/>
  <c r="R271" i="5"/>
  <c r="R604" i="5"/>
  <c r="R644" i="5"/>
  <c r="I722" i="5"/>
  <c r="J722" i="5"/>
  <c r="F788" i="5"/>
  <c r="R851" i="5"/>
  <c r="AB851" i="5"/>
  <c r="T916" i="5"/>
  <c r="S916" i="5"/>
  <c r="S979" i="5"/>
  <c r="AB982" i="5"/>
  <c r="F986" i="5"/>
  <c r="H986" i="5"/>
  <c r="T1026" i="5"/>
  <c r="AB1026" i="5"/>
  <c r="F1086" i="5"/>
  <c r="AB1086" i="5"/>
  <c r="AB132" i="5"/>
  <c r="I166" i="5"/>
  <c r="AB190" i="5"/>
  <c r="F191" i="5"/>
  <c r="AB263" i="5"/>
  <c r="AB275" i="5"/>
  <c r="AB357" i="5"/>
  <c r="AB365" i="5"/>
  <c r="AB434" i="5"/>
  <c r="F498" i="5"/>
  <c r="AB551" i="5"/>
  <c r="F560" i="5"/>
  <c r="AB696" i="5"/>
  <c r="R696" i="5"/>
  <c r="T713" i="5"/>
  <c r="T745" i="5"/>
  <c r="AB808" i="5"/>
  <c r="H872" i="5"/>
  <c r="AB872" i="5"/>
  <c r="T882" i="5"/>
  <c r="S882" i="5"/>
  <c r="T950" i="5"/>
  <c r="S950" i="5"/>
  <c r="F975" i="5"/>
  <c r="H975" i="5"/>
  <c r="H1103" i="5"/>
  <c r="F1103" i="5"/>
  <c r="H134" i="5"/>
  <c r="I255" i="5"/>
  <c r="R616" i="5"/>
  <c r="S639" i="5"/>
  <c r="T649" i="5"/>
  <c r="R685" i="5"/>
  <c r="H685" i="5"/>
  <c r="T733" i="5"/>
  <c r="F768" i="5"/>
  <c r="F786" i="5"/>
  <c r="AB836" i="5"/>
  <c r="T911" i="5"/>
  <c r="T927" i="5"/>
  <c r="S927" i="5"/>
  <c r="S938" i="5"/>
  <c r="T976" i="5"/>
  <c r="S976" i="5"/>
  <c r="AB1014" i="5"/>
  <c r="S1014" i="5"/>
  <c r="H1075" i="5"/>
  <c r="F1075" i="5"/>
  <c r="F1083" i="5"/>
  <c r="H1083" i="5"/>
  <c r="H174" i="5"/>
  <c r="AB207" i="5"/>
  <c r="AB215" i="5"/>
  <c r="J263" i="5"/>
  <c r="AB282" i="5"/>
  <c r="AB356" i="5"/>
  <c r="AB451" i="5"/>
  <c r="F480" i="5"/>
  <c r="T711" i="5"/>
  <c r="S711" i="5"/>
  <c r="I786" i="5"/>
  <c r="S823" i="5"/>
  <c r="H840" i="5"/>
  <c r="F840" i="5"/>
  <c r="T859" i="5"/>
  <c r="S859" i="5"/>
  <c r="F869"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R680" i="5"/>
  <c r="J701" i="5"/>
  <c r="R701" i="5"/>
  <c r="I784" i="5"/>
  <c r="J856" i="5"/>
  <c r="AB856" i="5"/>
  <c r="AB909" i="5"/>
  <c r="S909" i="5"/>
  <c r="T922" i="5"/>
  <c r="T995" i="5"/>
  <c r="S995" i="5"/>
  <c r="AB575" i="5"/>
  <c r="AB603" i="5"/>
  <c r="AB610" i="5"/>
  <c r="AB639" i="5"/>
  <c r="AB641" i="5"/>
  <c r="AB654" i="5"/>
  <c r="AB738" i="5"/>
  <c r="F780" i="5"/>
  <c r="T786" i="5"/>
  <c r="S798" i="5"/>
  <c r="AB806" i="5"/>
  <c r="J809" i="5"/>
  <c r="AB823" i="5"/>
  <c r="AB825" i="5"/>
  <c r="S845" i="5"/>
  <c r="S861" i="5"/>
  <c r="S863" i="5"/>
  <c r="AB888" i="5"/>
  <c r="AB916" i="5"/>
  <c r="AB927" i="5"/>
  <c r="AB930" i="5"/>
  <c r="S933" i="5"/>
  <c r="S942" i="5"/>
  <c r="AB945" i="5"/>
  <c r="S952" i="5"/>
  <c r="S974" i="5"/>
  <c r="T982" i="5"/>
  <c r="T1092" i="5"/>
  <c r="S1092" i="5"/>
  <c r="T1107" i="5"/>
  <c r="AB1107" i="5"/>
  <c r="S1112" i="5"/>
  <c r="F1169" i="5"/>
  <c r="I1169" i="5"/>
  <c r="AB1325" i="5"/>
  <c r="T1368" i="5"/>
  <c r="S1368" i="5"/>
  <c r="T1705" i="5"/>
  <c r="AB1705" i="5"/>
  <c r="H1717" i="5"/>
  <c r="T1090" i="5"/>
  <c r="F1119" i="5"/>
  <c r="H1119" i="5"/>
  <c r="T1196" i="5"/>
  <c r="S1196" i="5"/>
  <c r="J1293" i="5"/>
  <c r="F1293" i="5"/>
  <c r="S1438" i="5"/>
  <c r="T1438" i="5"/>
  <c r="AB601" i="5"/>
  <c r="AB649" i="5"/>
  <c r="T657" i="5"/>
  <c r="T678" i="5"/>
  <c r="R715" i="5"/>
  <c r="S718" i="5"/>
  <c r="T720" i="5"/>
  <c r="F732" i="5"/>
  <c r="AB748" i="5"/>
  <c r="AB893" i="5"/>
  <c r="AB931" i="5"/>
  <c r="AB1018" i="5"/>
  <c r="AB1043" i="5"/>
  <c r="AB1126" i="5"/>
  <c r="AB1372" i="5"/>
  <c r="T1372" i="5"/>
  <c r="S1372" i="5"/>
  <c r="T1588" i="5"/>
  <c r="AB541" i="5"/>
  <c r="AB583" i="5"/>
  <c r="AB617" i="5"/>
  <c r="F676" i="5"/>
  <c r="R678" i="5"/>
  <c r="S694" i="5"/>
  <c r="S702" i="5"/>
  <c r="H707" i="5"/>
  <c r="J730" i="5"/>
  <c r="I732" i="5"/>
  <c r="AB741" i="5"/>
  <c r="S754" i="5"/>
  <c r="S835" i="5"/>
  <c r="S841" i="5"/>
  <c r="S862" i="5"/>
  <c r="S864" i="5"/>
  <c r="S873" i="5"/>
  <c r="F889" i="5"/>
  <c r="AB898" i="5"/>
  <c r="S931" i="5"/>
  <c r="S936" i="5"/>
  <c r="AB946" i="5"/>
  <c r="S988" i="5"/>
  <c r="S1074" i="5"/>
  <c r="S1084" i="5"/>
  <c r="H1102" i="5"/>
  <c r="J1143" i="5"/>
  <c r="I1143" i="5"/>
  <c r="H1143" i="5"/>
  <c r="AB1193" i="5"/>
  <c r="S1193" i="5"/>
  <c r="AB613" i="5"/>
  <c r="AB621" i="5"/>
  <c r="S627" i="5"/>
  <c r="S667" i="5"/>
  <c r="T700" i="5"/>
  <c r="T728" i="5"/>
  <c r="T732" i="5"/>
  <c r="F744" i="5"/>
  <c r="J807" i="5"/>
  <c r="H816" i="5"/>
  <c r="S860" i="5"/>
  <c r="S881" i="5"/>
  <c r="AB887" i="5"/>
  <c r="S891" i="5"/>
  <c r="S898" i="5"/>
  <c r="S912" i="5"/>
  <c r="S920" i="5"/>
  <c r="S923" i="5"/>
  <c r="S928" i="5"/>
  <c r="S941" i="5"/>
  <c r="T946" i="5"/>
  <c r="S956" i="5"/>
  <c r="S963" i="5"/>
  <c r="S978" i="5"/>
  <c r="T978" i="5"/>
  <c r="H1022" i="5"/>
  <c r="F1022" i="5"/>
  <c r="F1067" i="5"/>
  <c r="F1082" i="5"/>
  <c r="S1099" i="5"/>
  <c r="T1103" i="5"/>
  <c r="AB1103" i="5"/>
  <c r="H1111" i="5"/>
  <c r="AB1118" i="5"/>
  <c r="T1157" i="5"/>
  <c r="AB1157" i="5"/>
  <c r="AB1233" i="5"/>
  <c r="AB1320" i="5"/>
  <c r="AB1352" i="5"/>
  <c r="J1369" i="5"/>
  <c r="R1369" i="5"/>
  <c r="H1369" i="5"/>
  <c r="AB1385" i="5"/>
  <c r="AB835" i="5"/>
  <c r="S889" i="5"/>
  <c r="AB986" i="5"/>
  <c r="AB1034" i="5"/>
  <c r="T1034" i="5"/>
  <c r="AB1106" i="5"/>
  <c r="T1106" i="5"/>
  <c r="T1141" i="5"/>
  <c r="H1157" i="5"/>
  <c r="AB609" i="5"/>
  <c r="AB622" i="5"/>
  <c r="AB662" i="5"/>
  <c r="AB671" i="5"/>
  <c r="T692" i="5"/>
  <c r="AB708" i="5"/>
  <c r="F712" i="5"/>
  <c r="S721" i="5"/>
  <c r="AB732" i="5"/>
  <c r="S734" i="5"/>
  <c r="S737" i="5"/>
  <c r="AB744" i="5"/>
  <c r="T758" i="5"/>
  <c r="AB833" i="5"/>
  <c r="AB881" i="5"/>
  <c r="AB890" i="5"/>
  <c r="AB899" i="5"/>
  <c r="S904" i="5"/>
  <c r="T926" i="5"/>
  <c r="F940" i="5"/>
  <c r="AB944" i="5"/>
  <c r="AB1038" i="5"/>
  <c r="T1038" i="5"/>
  <c r="S1091" i="5"/>
  <c r="J1277" i="5"/>
  <c r="I1277" i="5"/>
  <c r="T1417" i="5"/>
  <c r="S1417" i="5"/>
  <c r="AB1054" i="5"/>
  <c r="AB1074" i="5"/>
  <c r="AB1164" i="5"/>
  <c r="AB1170" i="5"/>
  <c r="S1186" i="5"/>
  <c r="AB1212" i="5"/>
  <c r="AB1223" i="5"/>
  <c r="AB1226" i="5"/>
  <c r="I1237" i="5"/>
  <c r="J1245" i="5"/>
  <c r="T1249" i="5"/>
  <c r="T1280" i="5"/>
  <c r="AB1313" i="5"/>
  <c r="AB1365" i="5"/>
  <c r="AB1376" i="5"/>
  <c r="AB1475" i="5"/>
  <c r="J1539" i="5"/>
  <c r="I1539" i="5"/>
  <c r="AB1554" i="5"/>
  <c r="T1628" i="5"/>
  <c r="S1628" i="5"/>
  <c r="F1661" i="5"/>
  <c r="I1889" i="5"/>
  <c r="J1889" i="5"/>
  <c r="S1178" i="5"/>
  <c r="T1388" i="5"/>
  <c r="S1388" i="5"/>
  <c r="T1819" i="5"/>
  <c r="S1819" i="5"/>
  <c r="F1968" i="5"/>
  <c r="S1019" i="5"/>
  <c r="S1032" i="5"/>
  <c r="S1054" i="5"/>
  <c r="S1063" i="5"/>
  <c r="S1076" i="5"/>
  <c r="AB1090" i="5"/>
  <c r="S1131" i="5"/>
  <c r="AB1237" i="5"/>
  <c r="AB1245" i="5"/>
  <c r="T1257" i="5"/>
  <c r="S1262" i="5"/>
  <c r="S1273" i="5"/>
  <c r="S1275" i="5"/>
  <c r="S1278" i="5"/>
  <c r="T1295" i="5"/>
  <c r="AB1305" i="5"/>
  <c r="S1308" i="5"/>
  <c r="S1313" i="5"/>
  <c r="S1323" i="5"/>
  <c r="AB1344" i="5"/>
  <c r="S1347" i="5"/>
  <c r="J1355" i="5"/>
  <c r="S1362" i="5"/>
  <c r="T1406" i="5"/>
  <c r="T1409" i="5"/>
  <c r="AB1409" i="5"/>
  <c r="S1419" i="5"/>
  <c r="T1430" i="5"/>
  <c r="S1454" i="5"/>
  <c r="T1454" i="5"/>
  <c r="T1459" i="5"/>
  <c r="T1513" i="5"/>
  <c r="S1513" i="5"/>
  <c r="S1537" i="5"/>
  <c r="T1545" i="5"/>
  <c r="S1545" i="5"/>
  <c r="AB1775" i="5"/>
  <c r="S1775" i="5"/>
  <c r="R1917" i="5"/>
  <c r="J1917" i="5"/>
  <c r="I1917" i="5"/>
  <c r="AB1923" i="5"/>
  <c r="S1923" i="5"/>
  <c r="S2026" i="5"/>
  <c r="T2026" i="5"/>
  <c r="AB1050" i="5"/>
  <c r="T1054" i="5"/>
  <c r="AB1131" i="5"/>
  <c r="T1177" i="5"/>
  <c r="AB1194" i="5"/>
  <c r="S1209" i="5"/>
  <c r="S1252" i="5"/>
  <c r="S1269" i="5"/>
  <c r="S1272" i="5"/>
  <c r="AB1281" i="5"/>
  <c r="AB1300" i="5"/>
  <c r="J1313" i="5"/>
  <c r="T1316" i="5"/>
  <c r="S1332" i="5"/>
  <c r="AB1348" i="5"/>
  <c r="S1370" i="5"/>
  <c r="T1422" i="5"/>
  <c r="AB1490" i="5"/>
  <c r="S1495" i="5"/>
  <c r="T1501" i="5"/>
  <c r="S1507" i="5"/>
  <c r="AB1511" i="5"/>
  <c r="T1511" i="5"/>
  <c r="S1531" i="5"/>
  <c r="S1564" i="5"/>
  <c r="AB1578" i="5"/>
  <c r="T1643" i="5"/>
  <c r="S1643" i="5"/>
  <c r="AB1716" i="5"/>
  <c r="F1716" i="5"/>
  <c r="R1752" i="5"/>
  <c r="H1752" i="5"/>
  <c r="J1752" i="5"/>
  <c r="H1937" i="5"/>
  <c r="I1937" i="5"/>
  <c r="I1940" i="5"/>
  <c r="AB1940" i="5"/>
  <c r="AB2012" i="5"/>
  <c r="T2310" i="5"/>
  <c r="S2310" i="5"/>
  <c r="AB2381" i="5"/>
  <c r="H2381" i="5"/>
  <c r="AB1067" i="5"/>
  <c r="AB1102" i="5"/>
  <c r="AB1122" i="5"/>
  <c r="AB1225" i="5"/>
  <c r="F1245" i="5"/>
  <c r="F1305" i="5"/>
  <c r="AB1333" i="5"/>
  <c r="AB1373" i="5"/>
  <c r="T1451" i="5"/>
  <c r="S1451" i="5"/>
  <c r="T1531" i="5"/>
  <c r="AB1539" i="5"/>
  <c r="S1556" i="5"/>
  <c r="T1556" i="5"/>
  <c r="AB1561" i="5"/>
  <c r="T1608" i="5"/>
  <c r="S1608" i="5"/>
  <c r="AB1633" i="5"/>
  <c r="AB1640" i="5"/>
  <c r="T1782" i="5"/>
  <c r="S1782" i="5"/>
  <c r="T1851" i="5"/>
  <c r="R1957" i="5"/>
  <c r="I1957" i="5"/>
  <c r="J1957" i="5"/>
  <c r="T1960" i="5"/>
  <c r="AB1960" i="5"/>
  <c r="I2037" i="5"/>
  <c r="R2037" i="5"/>
  <c r="H2037" i="5"/>
  <c r="F2037" i="5"/>
  <c r="J2037" i="5"/>
  <c r="T2206" i="5"/>
  <c r="S2206" i="5"/>
  <c r="AB2236" i="5"/>
  <c r="T2236" i="5"/>
  <c r="S2236" i="5"/>
  <c r="AB1209" i="5"/>
  <c r="S1277" i="5"/>
  <c r="S1660" i="5"/>
  <c r="T1660" i="5"/>
  <c r="F1677" i="5"/>
  <c r="S1720" i="5"/>
  <c r="T1720" i="5"/>
  <c r="AB1735" i="5"/>
  <c r="R1735" i="5"/>
  <c r="I1847" i="5"/>
  <c r="F1927" i="5"/>
  <c r="S2072" i="5"/>
  <c r="T2072" i="5"/>
  <c r="S987" i="5"/>
  <c r="AB994" i="5"/>
  <c r="S1007" i="5"/>
  <c r="S1020" i="5"/>
  <c r="S1039" i="5"/>
  <c r="S1042" i="5"/>
  <c r="S1044" i="5"/>
  <c r="S1047" i="5"/>
  <c r="T1062" i="5"/>
  <c r="S1064" i="5"/>
  <c r="S1082" i="5"/>
  <c r="AB1147" i="5"/>
  <c r="AB1154" i="5"/>
  <c r="S1156" i="5"/>
  <c r="AB1173" i="5"/>
  <c r="S1218" i="5"/>
  <c r="S1228" i="5"/>
  <c r="H1245" i="5"/>
  <c r="S1250" i="5"/>
  <c r="S1253" i="5"/>
  <c r="T1277" i="5"/>
  <c r="S1281" i="5"/>
  <c r="AB1301" i="5"/>
  <c r="I1305" i="5"/>
  <c r="AB1309" i="5"/>
  <c r="S1333" i="5"/>
  <c r="S1344" i="5"/>
  <c r="AB1349" i="5"/>
  <c r="AB1382" i="5"/>
  <c r="AB1393" i="5"/>
  <c r="AB1397" i="5"/>
  <c r="AB1454" i="5"/>
  <c r="AB1491" i="5"/>
  <c r="S1511" i="5"/>
  <c r="AB1522" i="5"/>
  <c r="T1538" i="5"/>
  <c r="T1605" i="5"/>
  <c r="AB1605" i="5"/>
  <c r="T1667" i="5"/>
  <c r="I1677" i="5"/>
  <c r="S1765" i="5"/>
  <c r="T1765" i="5"/>
  <c r="T1838" i="5"/>
  <c r="S1838" i="5"/>
  <c r="I2040" i="5"/>
  <c r="F2040" i="5"/>
  <c r="AB1614" i="5"/>
  <c r="AB1618" i="5"/>
  <c r="AB1685" i="5"/>
  <c r="T1691" i="5"/>
  <c r="AB1721" i="5"/>
  <c r="T1731" i="5"/>
  <c r="AB1737" i="5"/>
  <c r="AB1745" i="5"/>
  <c r="S1759" i="5"/>
  <c r="J1762" i="5"/>
  <c r="AB1767" i="5"/>
  <c r="S1774" i="5"/>
  <c r="AB1791" i="5"/>
  <c r="S1823" i="5"/>
  <c r="S1839" i="5"/>
  <c r="S1850" i="5"/>
  <c r="S1888" i="5"/>
  <c r="S1907" i="5"/>
  <c r="S1927" i="5"/>
  <c r="T1954" i="5"/>
  <c r="J1989" i="5"/>
  <c r="I1989" i="5"/>
  <c r="F1992" i="5"/>
  <c r="I2009" i="5"/>
  <c r="J2009" i="5"/>
  <c r="F2009" i="5"/>
  <c r="F2053" i="5"/>
  <c r="R2065" i="5"/>
  <c r="J2065" i="5"/>
  <c r="H2065" i="5"/>
  <c r="F2184" i="5"/>
  <c r="F2257" i="5"/>
  <c r="J2350" i="5"/>
  <c r="F2350" i="5"/>
  <c r="AB1660"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T2297"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94" i="5"/>
  <c r="J95" i="5"/>
  <c r="AB118" i="5"/>
  <c r="AB130" i="5"/>
  <c r="H142" i="5"/>
  <c r="J147" i="5"/>
  <c r="H158" i="5"/>
  <c r="AB182" i="5"/>
  <c r="AB194" i="5"/>
  <c r="H235" i="5"/>
  <c r="R235" i="5"/>
  <c r="J295"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429" i="5"/>
  <c r="R429" i="5"/>
  <c r="J429" i="5"/>
  <c r="H429" i="5"/>
  <c r="R436" i="5"/>
  <c r="I436" i="5"/>
  <c r="H436" i="5"/>
  <c r="I440" i="5"/>
  <c r="H440" i="5"/>
  <c r="F440" i="5"/>
  <c r="R456" i="5"/>
  <c r="I456" i="5"/>
  <c r="H456" i="5"/>
  <c r="R760" i="5"/>
  <c r="I760" i="5"/>
  <c r="F760" i="5"/>
  <c r="R317" i="5"/>
  <c r="J317" i="5"/>
  <c r="H317"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98" i="5"/>
  <c r="S698" i="5"/>
  <c r="S716" i="5"/>
  <c r="T716" i="5"/>
  <c r="F736" i="5"/>
  <c r="J736" i="5"/>
  <c r="I736" i="5"/>
  <c r="S746" i="5"/>
  <c r="T746" i="5"/>
  <c r="R776" i="5"/>
  <c r="I776" i="5"/>
  <c r="F776" i="5"/>
  <c r="H790" i="5"/>
  <c r="J790" i="5"/>
  <c r="I790" i="5"/>
  <c r="F790" i="5"/>
  <c r="R933" i="5"/>
  <c r="J933" i="5"/>
  <c r="F933" i="5"/>
  <c r="AB955" i="5"/>
  <c r="S955" i="5"/>
  <c r="T962" i="5"/>
  <c r="S962" i="5"/>
  <c r="AB967" i="5"/>
  <c r="J967" i="5"/>
  <c r="H1018" i="5"/>
  <c r="F1018"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J744" i="5"/>
  <c r="AB746" i="5"/>
  <c r="H758" i="5"/>
  <c r="AB762" i="5"/>
  <c r="R772" i="5"/>
  <c r="H798" i="5"/>
  <c r="I798" i="5"/>
  <c r="F798" i="5"/>
  <c r="R800" i="5"/>
  <c r="F800" i="5"/>
  <c r="F804" i="5"/>
  <c r="T807" i="5"/>
  <c r="AB807" i="5"/>
  <c r="T839" i="5"/>
  <c r="AB839" i="5"/>
  <c r="S839" i="5"/>
  <c r="T843" i="5"/>
  <c r="AB843" i="5"/>
  <c r="T854" i="5"/>
  <c r="S854" i="5"/>
  <c r="H862" i="5"/>
  <c r="J862" i="5"/>
  <c r="T870" i="5"/>
  <c r="S870"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50" i="5"/>
  <c r="R652" i="5"/>
  <c r="H662" i="5"/>
  <c r="R668" i="5"/>
  <c r="AB673" i="5"/>
  <c r="J674" i="5"/>
  <c r="AB700" i="5"/>
  <c r="AB725" i="5"/>
  <c r="AB733" i="5"/>
  <c r="AB742" i="5"/>
  <c r="T744" i="5"/>
  <c r="T752" i="5"/>
  <c r="AB754" i="5"/>
  <c r="R764" i="5"/>
  <c r="AB766" i="5"/>
  <c r="R766" i="5"/>
  <c r="H778" i="5"/>
  <c r="J778" i="5"/>
  <c r="T802" i="5"/>
  <c r="H824" i="5"/>
  <c r="S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F748" i="5"/>
  <c r="AB758" i="5"/>
  <c r="AB770" i="5"/>
  <c r="AB790" i="5"/>
  <c r="S796" i="5"/>
  <c r="T796" i="5"/>
  <c r="F812" i="5"/>
  <c r="S820" i="5"/>
  <c r="AB820" i="5"/>
  <c r="T824" i="5"/>
  <c r="T841" i="5"/>
  <c r="S848" i="5"/>
  <c r="AB848" i="5"/>
  <c r="T848" i="5"/>
  <c r="T857" i="5"/>
  <c r="S857" i="5"/>
  <c r="AB865" i="5"/>
  <c r="T874" i="5"/>
  <c r="S874"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T1087" i="5"/>
  <c r="S1087" i="5"/>
  <c r="AB1087" i="5"/>
  <c r="T1108" i="5"/>
  <c r="S1108"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S1035" i="5"/>
  <c r="S1048" i="5"/>
  <c r="T1050" i="5"/>
  <c r="S1055" i="5"/>
  <c r="S1060" i="5"/>
  <c r="AB1062" i="5"/>
  <c r="S1066" i="5"/>
  <c r="T1080" i="5"/>
  <c r="S1080" i="5"/>
  <c r="S1083" i="5"/>
  <c r="S1088" i="5"/>
  <c r="F1102" i="5"/>
  <c r="J1111" i="5"/>
  <c r="S1122" i="5"/>
  <c r="S1123" i="5"/>
  <c r="AB1138" i="5"/>
  <c r="T1149" i="5"/>
  <c r="T1153"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R1035" i="5"/>
  <c r="AB1039" i="5"/>
  <c r="S1051" i="5"/>
  <c r="I1055" i="5"/>
  <c r="J1083" i="5"/>
  <c r="S1094" i="5"/>
  <c r="S1102" i="5"/>
  <c r="S1103" i="5"/>
  <c r="I1107" i="5"/>
  <c r="AB1111" i="5"/>
  <c r="T1122" i="5"/>
  <c r="AB1123" i="5"/>
  <c r="S1165" i="5"/>
  <c r="AB1172" i="5"/>
  <c r="T1173" i="5"/>
  <c r="R1205" i="5"/>
  <c r="J1205" i="5"/>
  <c r="I1205" i="5"/>
  <c r="AB850" i="5"/>
  <c r="AB939" i="5"/>
  <c r="H954" i="5"/>
  <c r="AB1015" i="5"/>
  <c r="AB1035" i="5"/>
  <c r="AB1055" i="5"/>
  <c r="AB1066" i="5"/>
  <c r="AB1083" i="5"/>
  <c r="T1094" i="5"/>
  <c r="R1095" i="5"/>
  <c r="F1099" i="5"/>
  <c r="J1103" i="5"/>
  <c r="T1124" i="5"/>
  <c r="S1124" i="5"/>
  <c r="AB1130" i="5"/>
  <c r="AB1181" i="5"/>
  <c r="AB1189" i="5"/>
  <c r="S1201" i="5"/>
  <c r="AB1201" i="5"/>
  <c r="R1213" i="5"/>
  <c r="H1213" i="5"/>
  <c r="F1213" i="5"/>
  <c r="J1213" i="5"/>
  <c r="S1221" i="5"/>
  <c r="AB1221" i="5"/>
  <c r="T1221" i="5"/>
  <c r="J1257" i="5"/>
  <c r="I1257" i="5"/>
  <c r="F1257" i="5"/>
  <c r="AB1260" i="5"/>
  <c r="T1487" i="5"/>
  <c r="AB1487" i="5"/>
  <c r="S1487" i="5"/>
  <c r="T1521" i="5"/>
  <c r="S1521" i="5"/>
  <c r="T1828" i="5"/>
  <c r="S1828" i="5"/>
  <c r="AB1837" i="5"/>
  <c r="S1837" i="5"/>
  <c r="F957" i="5"/>
  <c r="AB975" i="5"/>
  <c r="AB991" i="5"/>
  <c r="AB1051" i="5"/>
  <c r="T1067" i="5"/>
  <c r="S1067" i="5"/>
  <c r="S1075" i="5"/>
  <c r="F1098" i="5"/>
  <c r="AB1133" i="5"/>
  <c r="R1133" i="5"/>
  <c r="R1165" i="5"/>
  <c r="J1165" i="5"/>
  <c r="R1173" i="5"/>
  <c r="I1173" i="5"/>
  <c r="T1174" i="5"/>
  <c r="AB1174" i="5"/>
  <c r="T1188" i="5"/>
  <c r="S1188"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AB1159" i="5"/>
  <c r="R1161" i="5"/>
  <c r="H1161" i="5"/>
  <c r="AB1168" i="5"/>
  <c r="S1168" i="5"/>
  <c r="H1221" i="5"/>
  <c r="AB1239" i="5"/>
  <c r="S1239" i="5"/>
  <c r="S968" i="5"/>
  <c r="F991" i="5"/>
  <c r="AB1007" i="5"/>
  <c r="S1016" i="5"/>
  <c r="S1036" i="5"/>
  <c r="AB1047" i="5"/>
  <c r="S1056" i="5"/>
  <c r="AB1075" i="5"/>
  <c r="T1095" i="5"/>
  <c r="S1095" i="5"/>
  <c r="S1106" i="5"/>
  <c r="J1119" i="5"/>
  <c r="S1130" i="5"/>
  <c r="T1137" i="5"/>
  <c r="S1151" i="5"/>
  <c r="T1151" i="5"/>
  <c r="R1169" i="5"/>
  <c r="F1173" i="5"/>
  <c r="S1177" i="5"/>
  <c r="AB1184" i="5"/>
  <c r="S1197" i="5"/>
  <c r="J1249" i="5"/>
  <c r="J1261" i="5"/>
  <c r="I1261" i="5"/>
  <c r="F1261" i="5"/>
  <c r="AB1264" i="5"/>
  <c r="T1264" i="5"/>
  <c r="S1264" i="5"/>
  <c r="F1066" i="5"/>
  <c r="H1099" i="5"/>
  <c r="H1173" i="5"/>
  <c r="AB1185" i="5"/>
  <c r="H1189" i="5"/>
  <c r="F1189" i="5"/>
  <c r="R1197" i="5"/>
  <c r="H1197" i="5"/>
  <c r="F1197"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J1281" i="5"/>
  <c r="F1281" i="5"/>
  <c r="T1343" i="5"/>
  <c r="AB1343" i="5"/>
  <c r="S1343" i="5"/>
  <c r="F1349" i="5"/>
  <c r="T1390" i="5"/>
  <c r="S1390" i="5"/>
  <c r="T1411" i="5"/>
  <c r="S1411" i="5"/>
  <c r="S1450" i="5"/>
  <c r="T1450" i="5"/>
  <c r="S1584" i="5"/>
  <c r="T1584" i="5"/>
  <c r="T1216" i="5"/>
  <c r="AB1216" i="5"/>
  <c r="T1225" i="5"/>
  <c r="S1225" i="5"/>
  <c r="T1256" i="5"/>
  <c r="S1256" i="5"/>
  <c r="T1258" i="5"/>
  <c r="S1258" i="5"/>
  <c r="J1265" i="5"/>
  <c r="I1265" i="5"/>
  <c r="F1265" i="5"/>
  <c r="AB1268" i="5"/>
  <c r="T1268" i="5"/>
  <c r="R1297" i="5"/>
  <c r="R1365" i="5"/>
  <c r="J1365" i="5"/>
  <c r="H1365" i="5"/>
  <c r="F1365" i="5"/>
  <c r="AB1394" i="5"/>
  <c r="T1394" i="5"/>
  <c r="S1394" i="5"/>
  <c r="S1467" i="5"/>
  <c r="T1467" i="5"/>
  <c r="T1234" i="5"/>
  <c r="S1234" i="5"/>
  <c r="T1241" i="5"/>
  <c r="S1241" i="5"/>
  <c r="T1261" i="5"/>
  <c r="S1261" i="5"/>
  <c r="T1270" i="5"/>
  <c r="S1270" i="5"/>
  <c r="AB1292" i="5"/>
  <c r="T1298" i="5"/>
  <c r="S1298" i="5"/>
  <c r="J1301" i="5"/>
  <c r="I1301" i="5"/>
  <c r="J1321" i="5"/>
  <c r="I1321" i="5"/>
  <c r="F1321" i="5"/>
  <c r="T1330" i="5"/>
  <c r="S1330" i="5"/>
  <c r="J1333" i="5"/>
  <c r="I1333" i="5"/>
  <c r="AB1366" i="5"/>
  <c r="T1366" i="5"/>
  <c r="S1366" i="5"/>
  <c r="T1403" i="5"/>
  <c r="S1403" i="5"/>
  <c r="T1543" i="5"/>
  <c r="S1543" i="5"/>
  <c r="AB1543" i="5"/>
  <c r="T1572" i="5"/>
  <c r="S1572" i="5"/>
  <c r="AB1063" i="5"/>
  <c r="AB1099" i="5"/>
  <c r="S1204" i="5"/>
  <c r="AB1234" i="5"/>
  <c r="T1246" i="5"/>
  <c r="S1246" i="5"/>
  <c r="T1254" i="5"/>
  <c r="S1254" i="5"/>
  <c r="S1268" i="5"/>
  <c r="T1285" i="5"/>
  <c r="T1288" i="5"/>
  <c r="S1288" i="5"/>
  <c r="T1290" i="5"/>
  <c r="S1290" i="5"/>
  <c r="T1293" i="5"/>
  <c r="S1293" i="5"/>
  <c r="F1301" i="5"/>
  <c r="T1325" i="5"/>
  <c r="S1325" i="5"/>
  <c r="F1333" i="5"/>
  <c r="F1339" i="5"/>
  <c r="AB1356" i="5"/>
  <c r="T1356" i="5"/>
  <c r="S1356" i="5"/>
  <c r="AB1450"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T1597" i="5"/>
  <c r="AB1597" i="5"/>
  <c r="T1612" i="5"/>
  <c r="S1612" i="5"/>
  <c r="AB1632" i="5"/>
  <c r="T1655" i="5"/>
  <c r="S1655" i="5"/>
  <c r="T1687" i="5"/>
  <c r="S1687" i="5"/>
  <c r="I1721" i="5"/>
  <c r="H1721" i="5"/>
  <c r="F1721" i="5"/>
  <c r="F1728" i="5"/>
  <c r="AB1782" i="5"/>
  <c r="AB1801" i="5"/>
  <c r="F1801" i="5"/>
  <c r="T1813" i="5"/>
  <c r="AB1813" i="5"/>
  <c r="F1939" i="5"/>
  <c r="T1300" i="5"/>
  <c r="T1332" i="5"/>
  <c r="S1339" i="5"/>
  <c r="AB1360" i="5"/>
  <c r="F1371" i="5"/>
  <c r="AB1481" i="5"/>
  <c r="S1481" i="5"/>
  <c r="T1485" i="5"/>
  <c r="T1489" i="5"/>
  <c r="S1499" i="5"/>
  <c r="S1523" i="5"/>
  <c r="AB1529" i="5"/>
  <c r="S1529" i="5"/>
  <c r="AB1569"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R1840" i="5"/>
  <c r="J1840" i="5"/>
  <c r="H1840" i="5"/>
  <c r="F1840" i="5"/>
  <c r="S1237" i="5"/>
  <c r="S1245" i="5"/>
  <c r="S1260" i="5"/>
  <c r="S1292" i="5"/>
  <c r="I1293" i="5"/>
  <c r="S1297" i="5"/>
  <c r="S1303" i="5"/>
  <c r="S1322" i="5"/>
  <c r="S1324" i="5"/>
  <c r="S1329" i="5"/>
  <c r="T1333" i="5"/>
  <c r="S1335" i="5"/>
  <c r="S1338" i="5"/>
  <c r="F1341" i="5"/>
  <c r="S1342" i="5"/>
  <c r="T1346" i="5"/>
  <c r="T1348" i="5"/>
  <c r="AB1358" i="5"/>
  <c r="S1360" i="5"/>
  <c r="T1362" i="5"/>
  <c r="S1396" i="5"/>
  <c r="T1405" i="5"/>
  <c r="S1445" i="5"/>
  <c r="S1463" i="5"/>
  <c r="AB1470" i="5"/>
  <c r="T1483" i="5"/>
  <c r="AB1493" i="5"/>
  <c r="T1493" i="5"/>
  <c r="AB1499"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S1459" i="5"/>
  <c r="S1461" i="5"/>
  <c r="T1463" i="5"/>
  <c r="T1466" i="5"/>
  <c r="T1481" i="5"/>
  <c r="AB1483" i="5"/>
  <c r="AB1495" i="5"/>
  <c r="AB1505" i="5"/>
  <c r="T1505" i="5"/>
  <c r="AB1509" i="5"/>
  <c r="S1509"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AB1465" i="5"/>
  <c r="S1493" i="5"/>
  <c r="AB1503" i="5"/>
  <c r="S1503" i="5"/>
  <c r="S1527" i="5"/>
  <c r="T1529" i="5"/>
  <c r="AB1535" i="5"/>
  <c r="S1535" i="5"/>
  <c r="AB1601" i="5"/>
  <c r="I1625" i="5"/>
  <c r="T1635" i="5"/>
  <c r="T1693" i="5"/>
  <c r="AB1693" i="5"/>
  <c r="AB1703" i="5"/>
  <c r="T1703" i="5"/>
  <c r="S1703" i="5"/>
  <c r="X1705" i="5"/>
  <c r="I1705" i="5"/>
  <c r="H1705" i="5"/>
  <c r="F1705" i="5"/>
  <c r="S1732" i="5"/>
  <c r="T1732" i="5"/>
  <c r="T1738" i="5"/>
  <c r="AB1738"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AB2469" i="5"/>
  <c r="I2481" i="5"/>
  <c r="AB2483" i="5"/>
  <c r="AB2330" i="5"/>
  <c r="AB2334" i="5"/>
  <c r="F2338" i="5"/>
  <c r="AB2339" i="5"/>
  <c r="F2342" i="5"/>
  <c r="F2345" i="5"/>
  <c r="T2349" i="5"/>
  <c r="I2350" i="5"/>
  <c r="AB2357" i="5"/>
  <c r="R2364" i="5"/>
  <c r="R2372" i="5"/>
  <c r="R2380" i="5"/>
  <c r="S2395" i="5"/>
  <c r="AB2430" i="5"/>
  <c r="S2439" i="5"/>
  <c r="AB2446" i="5"/>
  <c r="T2473" i="5"/>
  <c r="AB2300" i="5"/>
  <c r="AB2308" i="5"/>
  <c r="AB2318" i="5"/>
  <c r="H2338" i="5"/>
  <c r="S2339" i="5"/>
  <c r="H2342" i="5"/>
  <c r="S2350" i="5"/>
  <c r="AB2398" i="5"/>
  <c r="AB2403" i="5"/>
  <c r="T2425" i="5"/>
  <c r="S2446" i="5"/>
  <c r="AB2451" i="5"/>
  <c r="T2457" i="5"/>
  <c r="AB2462" i="5"/>
  <c r="AB2464" i="5"/>
  <c r="AB2471" i="5"/>
  <c r="AB2473" i="5"/>
  <c r="S2474" i="5"/>
  <c r="H2503" i="5"/>
  <c r="AB2386" i="5"/>
  <c r="I2433" i="5"/>
  <c r="T2436" i="5"/>
  <c r="H2469" i="5"/>
  <c r="S2472"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115" i="5"/>
  <c r="F146" i="5"/>
  <c r="R146" i="5"/>
  <c r="J146" i="5"/>
  <c r="J149" i="5"/>
  <c r="I149" i="5"/>
  <c r="H149" i="5"/>
  <c r="AB179" i="5"/>
  <c r="AB201" i="5"/>
  <c r="H234" i="5"/>
  <c r="F234" i="5"/>
  <c r="R234" i="5"/>
  <c r="J234" i="5"/>
  <c r="I23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AB191" i="5"/>
  <c r="J193" i="5"/>
  <c r="I193" i="5"/>
  <c r="H193" i="5"/>
  <c r="AB200" i="5"/>
  <c r="F218" i="5"/>
  <c r="R218" i="5"/>
  <c r="J218" i="5"/>
  <c r="I218" i="5"/>
  <c r="AB220" i="5"/>
  <c r="H238" i="5"/>
  <c r="F238" i="5"/>
  <c r="R238" i="5"/>
  <c r="J238" i="5"/>
  <c r="I238" i="5"/>
  <c r="AB244" i="5"/>
  <c r="AB260" i="5"/>
  <c r="AB276" i="5"/>
  <c r="AB292"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94" i="5"/>
  <c r="H494" i="5"/>
  <c r="R494" i="5"/>
  <c r="J494" i="5"/>
  <c r="F494"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R326" i="5"/>
  <c r="I329" i="5"/>
  <c r="I332" i="5"/>
  <c r="F333" i="5"/>
  <c r="AB334" i="5"/>
  <c r="AB339" i="5"/>
  <c r="I343" i="5"/>
  <c r="H344" i="5"/>
  <c r="AB346" i="5"/>
  <c r="F356" i="5"/>
  <c r="AB359" i="5"/>
  <c r="AB369" i="5"/>
  <c r="J372" i="5"/>
  <c r="H376" i="5"/>
  <c r="AB378" i="5"/>
  <c r="AB398" i="5"/>
  <c r="F399" i="5"/>
  <c r="AB405" i="5"/>
  <c r="AB409" i="5"/>
  <c r="J336" i="5"/>
  <c r="R344" i="5"/>
  <c r="AB351" i="5"/>
  <c r="AB352"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AB1180" i="5"/>
  <c r="H1227" i="5"/>
  <c r="J1227" i="5"/>
  <c r="I1227" i="5"/>
  <c r="F1227" i="5"/>
  <c r="R1227" i="5"/>
  <c r="AB1262"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AB1400" i="5"/>
  <c r="T1400" i="5"/>
  <c r="S1400" i="5"/>
  <c r="AB1416" i="5"/>
  <c r="T1416" i="5"/>
  <c r="S1416"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AB1137" i="5"/>
  <c r="J1139" i="5"/>
  <c r="I1139" i="5"/>
  <c r="H1139" i="5"/>
  <c r="F1139" i="5"/>
  <c r="R1149" i="5"/>
  <c r="J1149" i="5"/>
  <c r="I1149" i="5"/>
  <c r="H1155" i="5"/>
  <c r="R1155" i="5"/>
  <c r="J1155" i="5"/>
  <c r="I1155" i="5"/>
  <c r="T1158" i="5"/>
  <c r="AB1158" i="5"/>
  <c r="S1158" i="5"/>
  <c r="T1182" i="5"/>
  <c r="AB1182" i="5"/>
  <c r="R1185" i="5"/>
  <c r="I1185" i="5"/>
  <c r="H1185" i="5"/>
  <c r="F1185" i="5"/>
  <c r="AB1187" i="5"/>
  <c r="S1187" i="5"/>
  <c r="T1194" i="5"/>
  <c r="S1194"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F1221" i="5"/>
  <c r="R1018" i="5"/>
  <c r="J1018" i="5"/>
  <c r="I1018" i="5"/>
  <c r="R1034" i="5"/>
  <c r="J1034" i="5"/>
  <c r="I1034" i="5"/>
  <c r="R1050" i="5"/>
  <c r="J1050" i="5"/>
  <c r="I1050" i="5"/>
  <c r="R1066" i="5"/>
  <c r="J1066" i="5"/>
  <c r="I1066" i="5"/>
  <c r="R1082" i="5"/>
  <c r="J1082" i="5"/>
  <c r="I1082" i="5"/>
  <c r="R1098" i="5"/>
  <c r="J1098" i="5"/>
  <c r="I1098"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R1249" i="5"/>
  <c r="I1249" i="5"/>
  <c r="H1249" i="5"/>
  <c r="F1249" i="5"/>
  <c r="AB1251" i="5"/>
  <c r="S1251"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J1125" i="5"/>
  <c r="I1125" i="5"/>
  <c r="H1125" i="5"/>
  <c r="T1134" i="5"/>
  <c r="AB1134" i="5"/>
  <c r="R1151" i="5"/>
  <c r="J1151" i="5"/>
  <c r="I1151" i="5"/>
  <c r="F1151" i="5"/>
  <c r="AB1155" i="5"/>
  <c r="S1155" i="5"/>
  <c r="T1162" i="5"/>
  <c r="S1162" i="5"/>
  <c r="AB1176" i="5"/>
  <c r="S1176" i="5"/>
  <c r="H1187" i="5"/>
  <c r="R1187" i="5"/>
  <c r="J1187" i="5"/>
  <c r="I1187" i="5"/>
  <c r="T1190" i="5"/>
  <c r="AB1190" i="5"/>
  <c r="S1190"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S1402" i="5"/>
  <c r="AB1402" i="5"/>
  <c r="T1402" i="5"/>
  <c r="AB1520" i="5"/>
  <c r="T1520" i="5"/>
  <c r="S1520" i="5"/>
  <c r="R1541" i="5"/>
  <c r="J1541" i="5"/>
  <c r="I1541" i="5"/>
  <c r="H1541" i="5"/>
  <c r="F1541" i="5"/>
  <c r="AB1750" i="5"/>
  <c r="I991" i="5"/>
  <c r="I995" i="5"/>
  <c r="I1011" i="5"/>
  <c r="I1019" i="5"/>
  <c r="I1023" i="5"/>
  <c r="I1027" i="5"/>
  <c r="I1043" i="5"/>
  <c r="I1047" i="5"/>
  <c r="I1059" i="5"/>
  <c r="I1071" i="5"/>
  <c r="I1075" i="5"/>
  <c r="I1079" i="5"/>
  <c r="I1083" i="5"/>
  <c r="I1087" i="5"/>
  <c r="I1091" i="5"/>
  <c r="I1099" i="5"/>
  <c r="I1103" i="5"/>
  <c r="I1111" i="5"/>
  <c r="I1119" i="5"/>
  <c r="AB1135" i="5"/>
  <c r="AB1142" i="5"/>
  <c r="R1143" i="5"/>
  <c r="I1147" i="5"/>
  <c r="AB1151" i="5"/>
  <c r="AB1160" i="5"/>
  <c r="J1161" i="5"/>
  <c r="AB1163" i="5"/>
  <c r="T1163" i="5"/>
  <c r="H1169" i="5"/>
  <c r="AB1192" i="5"/>
  <c r="AB1195" i="5"/>
  <c r="T1195" i="5"/>
  <c r="H1201" i="5"/>
  <c r="AB1224" i="5"/>
  <c r="J1225" i="5"/>
  <c r="AB1227" i="5"/>
  <c r="T1227" i="5"/>
  <c r="F1241" i="5"/>
  <c r="AB1246"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T1377" i="5"/>
  <c r="S1377" i="5"/>
  <c r="AB1386" i="5"/>
  <c r="AB1484" i="5"/>
  <c r="T1484" i="5"/>
  <c r="AB1489" i="5"/>
  <c r="F1531" i="5"/>
  <c r="R1531" i="5"/>
  <c r="I1531" i="5"/>
  <c r="H1531" i="5"/>
  <c r="J1531" i="5"/>
  <c r="F1535" i="5"/>
  <c r="R1535" i="5"/>
  <c r="H1535" i="5"/>
  <c r="R991" i="5"/>
  <c r="R995" i="5"/>
  <c r="R1007" i="5"/>
  <c r="R1011" i="5"/>
  <c r="R1019" i="5"/>
  <c r="R1023" i="5"/>
  <c r="R1027" i="5"/>
  <c r="R1043" i="5"/>
  <c r="R1047" i="5"/>
  <c r="R1059" i="5"/>
  <c r="R1071" i="5"/>
  <c r="R1075" i="5"/>
  <c r="R1079" i="5"/>
  <c r="R1083" i="5"/>
  <c r="R1087" i="5"/>
  <c r="R1091" i="5"/>
  <c r="R1099" i="5"/>
  <c r="R1103" i="5"/>
  <c r="R1111" i="5"/>
  <c r="R1119" i="5"/>
  <c r="S1159" i="5"/>
  <c r="S1166" i="5"/>
  <c r="J1169" i="5"/>
  <c r="AB1171" i="5"/>
  <c r="T1171" i="5"/>
  <c r="S1184" i="5"/>
  <c r="S1191" i="5"/>
  <c r="S1198" i="5"/>
  <c r="J1201" i="5"/>
  <c r="AB1203" i="5"/>
  <c r="T1203" i="5"/>
  <c r="S1216" i="5"/>
  <c r="S1223" i="5"/>
  <c r="S1230" i="5"/>
  <c r="AB1235" i="5"/>
  <c r="T1235" i="5"/>
  <c r="H1241" i="5"/>
  <c r="S1248" i="5"/>
  <c r="T1337" i="5"/>
  <c r="AB1337" i="5"/>
  <c r="AB1339" i="5"/>
  <c r="AB1354" i="5"/>
  <c r="I1355" i="5"/>
  <c r="H1355" i="5"/>
  <c r="R1355" i="5"/>
  <c r="AB1363" i="5"/>
  <c r="T1363" i="5"/>
  <c r="S1367" i="5"/>
  <c r="I1369" i="5"/>
  <c r="F1369" i="5"/>
  <c r="T1373" i="5"/>
  <c r="S1373" i="5"/>
  <c r="AB1383" i="5"/>
  <c r="T1383" i="5"/>
  <c r="AB1436" i="5"/>
  <c r="T1436" i="5"/>
  <c r="S1436" i="5"/>
  <c r="R1529" i="5"/>
  <c r="J1529" i="5"/>
  <c r="H1529" i="5"/>
  <c r="I1529" i="5"/>
  <c r="J1535" i="5"/>
  <c r="T1549" i="5"/>
  <c r="S1549" i="5"/>
  <c r="AB1549" i="5"/>
  <c r="S1138" i="5"/>
  <c r="S1140" i="5"/>
  <c r="S1147" i="5"/>
  <c r="S1154" i="5"/>
  <c r="T1159" i="5"/>
  <c r="AB1178" i="5"/>
  <c r="T1191" i="5"/>
  <c r="AB1210" i="5"/>
  <c r="T1223" i="5"/>
  <c r="I1241" i="5"/>
  <c r="AB1242" i="5"/>
  <c r="I1357" i="5"/>
  <c r="H1357" i="5"/>
  <c r="F1357" i="5"/>
  <c r="I1367" i="5"/>
  <c r="H1367" i="5"/>
  <c r="R1367" i="5"/>
  <c r="J1367" i="5"/>
  <c r="T1393" i="5"/>
  <c r="S1393" i="5"/>
  <c r="AB1399" i="5"/>
  <c r="T1399" i="5"/>
  <c r="S1399" i="5"/>
  <c r="AB1414" i="5"/>
  <c r="AB1428" i="5"/>
  <c r="T1428" i="5"/>
  <c r="S1428" i="5"/>
  <c r="AB1473" i="5"/>
  <c r="T1473" i="5"/>
  <c r="S1473" i="5"/>
  <c r="R1542" i="5"/>
  <c r="J1542" i="5"/>
  <c r="I1542" i="5"/>
  <c r="H1542" i="5"/>
  <c r="F1542" i="5"/>
  <c r="AB1642" i="5"/>
  <c r="T1642" i="5"/>
  <c r="S1642" i="5"/>
  <c r="S1160" i="5"/>
  <c r="F1161" i="5"/>
  <c r="I1165" i="5"/>
  <c r="AB1166" i="5"/>
  <c r="S1174" i="5"/>
  <c r="AB1179" i="5"/>
  <c r="T1179" i="5"/>
  <c r="S1192" i="5"/>
  <c r="I1197" i="5"/>
  <c r="AB1198" i="5"/>
  <c r="S1206" i="5"/>
  <c r="AB1211" i="5"/>
  <c r="T1211" i="5"/>
  <c r="S1224" i="5"/>
  <c r="F1225" i="5"/>
  <c r="I1229" i="5"/>
  <c r="AB1230" i="5"/>
  <c r="S1238" i="5"/>
  <c r="J1241" i="5"/>
  <c r="AB1243" i="5"/>
  <c r="T1243" i="5"/>
  <c r="J1337" i="5"/>
  <c r="I1341" i="5"/>
  <c r="R1341" i="5"/>
  <c r="T1345" i="5"/>
  <c r="AB1345" i="5"/>
  <c r="AB1347" i="5"/>
  <c r="AB1351" i="5"/>
  <c r="T1351" i="5"/>
  <c r="H1353" i="5"/>
  <c r="J1363" i="5"/>
  <c r="AB1371" i="5"/>
  <c r="T1371" i="5"/>
  <c r="S1371" i="5"/>
  <c r="AB1378" i="5"/>
  <c r="AB1420" i="5"/>
  <c r="T1420" i="5"/>
  <c r="S1420" i="5"/>
  <c r="S1434" i="5"/>
  <c r="T1434" i="5"/>
  <c r="AB1532" i="5"/>
  <c r="T1532" i="5"/>
  <c r="S1532" i="5"/>
  <c r="S1142" i="5"/>
  <c r="AB1167" i="5"/>
  <c r="T1167" i="5"/>
  <c r="AB1186" i="5"/>
  <c r="AB1199" i="5"/>
  <c r="T1199" i="5"/>
  <c r="AB1218" i="5"/>
  <c r="AB1231" i="5"/>
  <c r="T1231" i="5"/>
  <c r="AB1250" i="5"/>
  <c r="R1257" i="5"/>
  <c r="R1261" i="5"/>
  <c r="R1265" i="5"/>
  <c r="R1269" i="5"/>
  <c r="R1273" i="5"/>
  <c r="R1277" i="5"/>
  <c r="R1281" i="5"/>
  <c r="R1289" i="5"/>
  <c r="R1293" i="5"/>
  <c r="R1301" i="5"/>
  <c r="R1305" i="5"/>
  <c r="R1309" i="5"/>
  <c r="R1321" i="5"/>
  <c r="R1333" i="5"/>
  <c r="R1337" i="5"/>
  <c r="J1353" i="5"/>
  <c r="AB1357" i="5"/>
  <c r="T1361" i="5"/>
  <c r="S1361" i="5"/>
  <c r="R1363" i="5"/>
  <c r="AB1370" i="5"/>
  <c r="I1371" i="5"/>
  <c r="H1371" i="5"/>
  <c r="R1371" i="5"/>
  <c r="AB1379" i="5"/>
  <c r="T1379" i="5"/>
  <c r="T1389" i="5"/>
  <c r="S1389" i="5"/>
  <c r="S1426" i="5"/>
  <c r="T1426" i="5"/>
  <c r="AB1441" i="5"/>
  <c r="T1441" i="5"/>
  <c r="S1441" i="5"/>
  <c r="AB1452" i="5"/>
  <c r="T1452" i="5"/>
  <c r="S1452" i="5"/>
  <c r="AB1500" i="5"/>
  <c r="T1500" i="5"/>
  <c r="S1500" i="5"/>
  <c r="AB1504" i="5"/>
  <c r="T1504" i="5"/>
  <c r="S1504" i="5"/>
  <c r="T1506" i="5"/>
  <c r="S1506" i="5"/>
  <c r="AB1506"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AB1488" i="5"/>
  <c r="T1488" i="5"/>
  <c r="S1488" i="5"/>
  <c r="F1543" i="5"/>
  <c r="R1543" i="5"/>
  <c r="J1543" i="5"/>
  <c r="I1543" i="5"/>
  <c r="S1341" i="5"/>
  <c r="I1349" i="5"/>
  <c r="AB1359" i="5"/>
  <c r="T1359" i="5"/>
  <c r="AB1364" i="5"/>
  <c r="I1365" i="5"/>
  <c r="AB1375" i="5"/>
  <c r="T1375" i="5"/>
  <c r="AB1380" i="5"/>
  <c r="AB1391" i="5"/>
  <c r="T1391" i="5"/>
  <c r="AB1396" i="5"/>
  <c r="AB1406" i="5"/>
  <c r="AB1408" i="5"/>
  <c r="T1408" i="5"/>
  <c r="S1408" i="5"/>
  <c r="AB1422" i="5"/>
  <c r="AB1430" i="5"/>
  <c r="AB1438" i="5"/>
  <c r="S1442" i="5"/>
  <c r="AB1442" i="5"/>
  <c r="AB1469" i="5"/>
  <c r="S1469" i="5"/>
  <c r="S1478" i="5"/>
  <c r="AB1478" i="5"/>
  <c r="T1478" i="5"/>
  <c r="T1490" i="5"/>
  <c r="S1490"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AB1480" i="5"/>
  <c r="T1480" i="5"/>
  <c r="T1482" i="5"/>
  <c r="S1482" i="5"/>
  <c r="AB1482" i="5"/>
  <c r="AB1508" i="5"/>
  <c r="T1508" i="5"/>
  <c r="T1514" i="5"/>
  <c r="S1514" i="5"/>
  <c r="AB1514" i="5"/>
  <c r="AB1626" i="5"/>
  <c r="T1626" i="5"/>
  <c r="S1626" i="5"/>
  <c r="AB1698" i="5"/>
  <c r="T1698" i="5"/>
  <c r="S1698" i="5"/>
  <c r="T2470" i="5"/>
  <c r="AB2470" i="5"/>
  <c r="S2470" i="5"/>
  <c r="AB1423" i="5"/>
  <c r="AB1431" i="5"/>
  <c r="AB1439" i="5"/>
  <c r="AB1444" i="5"/>
  <c r="T1444" i="5"/>
  <c r="AB1445" i="5"/>
  <c r="AB1476" i="5"/>
  <c r="T1476" i="5"/>
  <c r="AB1477" i="5"/>
  <c r="AB1485" i="5"/>
  <c r="T1486" i="5"/>
  <c r="S1486" i="5"/>
  <c r="AB1486"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AB1464" i="5"/>
  <c r="T1464" i="5"/>
  <c r="AB1492" i="5"/>
  <c r="T1492" i="5"/>
  <c r="T1498" i="5"/>
  <c r="S1498" i="5"/>
  <c r="AB1498"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AB1427" i="5"/>
  <c r="AB1435" i="5"/>
  <c r="AB1460" i="5"/>
  <c r="T1460" i="5"/>
  <c r="AB1461" i="5"/>
  <c r="AB1496" i="5"/>
  <c r="T1496" i="5"/>
  <c r="AB1501" i="5"/>
  <c r="T1502" i="5"/>
  <c r="S1502" i="5"/>
  <c r="AB1502" i="5"/>
  <c r="S1508"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X1561" i="5"/>
  <c r="R1561" i="5"/>
  <c r="J1561" i="5"/>
  <c r="R1565" i="5"/>
  <c r="J1565" i="5"/>
  <c r="R1569" i="5"/>
  <c r="J1569" i="5"/>
  <c r="R1573" i="5"/>
  <c r="J1573" i="5"/>
  <c r="R1577"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49" i="5"/>
  <c r="J1661" i="5"/>
  <c r="J1677" i="5"/>
  <c r="J1681" i="5"/>
  <c r="J1685" i="5"/>
  <c r="J1689"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45" i="5"/>
  <c r="R1649" i="5"/>
  <c r="R1661" i="5"/>
  <c r="R1677" i="5"/>
  <c r="R1681" i="5"/>
  <c r="R1685" i="5"/>
  <c r="R1689" i="5"/>
  <c r="R1705" i="5"/>
  <c r="R1709" i="5"/>
  <c r="R1717" i="5"/>
  <c r="R1721" i="5"/>
  <c r="R1729" i="5"/>
  <c r="J1732" i="5"/>
  <c r="S1735" i="5"/>
  <c r="I1748" i="5"/>
  <c r="AB1752" i="5"/>
  <c r="AB1756" i="5"/>
  <c r="T1756" i="5"/>
  <c r="F1758" i="5"/>
  <c r="R1758" i="5"/>
  <c r="I1758" i="5"/>
  <c r="AB1759"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H1794"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X1883" i="5"/>
  <c r="AB2002" i="5"/>
  <c r="AB1749" i="5"/>
  <c r="F1762" i="5"/>
  <c r="R1762" i="5"/>
  <c r="I1762"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T1877" i="5"/>
  <c r="J1878" i="5"/>
  <c r="H1881" i="5"/>
  <c r="I1882" i="5"/>
  <c r="F1882" i="5"/>
  <c r="T1885" i="5"/>
  <c r="J1886" i="5"/>
  <c r="H1889" i="5"/>
  <c r="T1893" i="5"/>
  <c r="J1894" i="5"/>
  <c r="H1897" i="5"/>
  <c r="T1901" i="5"/>
  <c r="J1902" i="5"/>
  <c r="H1905"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AB2487" i="5"/>
  <c r="T2487" i="5"/>
  <c r="S2487" i="5"/>
  <c r="T2496" i="5"/>
  <c r="S2496" i="5"/>
  <c r="F2382" i="5"/>
  <c r="F2390" i="5"/>
  <c r="AB243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T2435" i="5"/>
  <c r="T2493" i="5"/>
  <c r="S2493" i="5"/>
  <c r="S2410" i="5"/>
  <c r="S2414" i="5"/>
  <c r="S2418" i="5"/>
  <c r="S2422" i="5"/>
  <c r="S2426" i="5"/>
  <c r="S2430" i="5"/>
  <c r="T2433" i="5"/>
  <c r="F2438" i="5"/>
  <c r="R2438" i="5"/>
  <c r="J2438"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s="1"/>
  <c r="D5" i="6" s="1"/>
  <c r="S2476" i="5"/>
  <c r="AB2486" i="5"/>
  <c r="T2486" i="5"/>
  <c r="S2486" i="5"/>
  <c r="T2489" i="5"/>
  <c r="S2489" i="5"/>
  <c r="F2501" i="5"/>
  <c r="R2501" i="5"/>
  <c r="J2501" i="5"/>
  <c r="I2501" i="5"/>
  <c r="H2501" i="5"/>
  <c r="AB2433" i="5"/>
  <c r="H2438" i="5"/>
  <c r="I2453" i="5"/>
  <c r="H2453" i="5"/>
  <c r="F2453" i="5"/>
  <c r="R2465" i="5"/>
  <c r="I2465" i="5"/>
  <c r="H2465" i="5"/>
  <c r="F2465" i="5"/>
  <c r="T2476" i="5"/>
  <c r="J2483" i="5"/>
  <c r="I2483" i="5"/>
  <c r="R2483" i="5"/>
  <c r="H2483" i="5"/>
  <c r="F2483" i="5"/>
  <c r="F2489" i="5"/>
  <c r="I2489" i="5"/>
  <c r="H2489" i="5"/>
  <c r="R2489" i="5"/>
  <c r="J2489" i="5"/>
  <c r="G17" i="6"/>
  <c r="H17" i="6" s="1"/>
  <c r="AB2443" i="5"/>
  <c r="S2443" i="5"/>
  <c r="S2450" i="5"/>
  <c r="S2452" i="5"/>
  <c r="J2461" i="5"/>
  <c r="J2469" i="5"/>
  <c r="T2495" i="5"/>
  <c r="S2495" i="5"/>
  <c r="T2499" i="5"/>
  <c r="S2499" i="5"/>
  <c r="T2503" i="5"/>
  <c r="S2503" i="5"/>
  <c r="G15" i="6"/>
  <c r="H15" i="6" s="1"/>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AB2491" i="5"/>
  <c r="F2481" i="5"/>
  <c r="S2504" i="5"/>
  <c r="S2477" i="5"/>
  <c r="AB2482" i="5"/>
  <c r="T2482" i="5"/>
  <c r="T2504" i="5"/>
  <c r="B21" i="6"/>
  <c r="B51" i="6" s="1"/>
  <c r="G51" i="6" s="1"/>
  <c r="G16" i="6"/>
  <c r="H16" i="6" s="1"/>
  <c r="B19" i="6"/>
  <c r="A38" i="2"/>
  <c r="J4" i="5"/>
  <c r="B41" i="4"/>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337" i="5"/>
  <c r="T437" i="5"/>
  <c r="T349" i="5"/>
  <c r="T433" i="5"/>
  <c r="T179" i="5"/>
  <c r="S511" i="5"/>
  <c r="S147" i="5"/>
  <c r="T158" i="5"/>
  <c r="T193" i="5"/>
  <c r="S193" i="5"/>
  <c r="S203" i="5"/>
  <c r="T182" i="5"/>
  <c r="T165" i="5"/>
  <c r="T213" i="5"/>
  <c r="T384" i="5"/>
  <c r="T123" i="5"/>
  <c r="T250"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123" i="5"/>
  <c r="S177" i="5"/>
  <c r="T186" i="5"/>
  <c r="T226" i="5"/>
  <c r="T327" i="5"/>
  <c r="S361"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95" i="5"/>
  <c r="S161" i="5"/>
  <c r="S171" i="5"/>
  <c r="T119" i="5"/>
  <c r="T183" i="5"/>
  <c r="T131" i="5"/>
  <c r="T195" i="5"/>
  <c r="T206" i="5"/>
  <c r="T294" i="5"/>
  <c r="T142" i="5"/>
  <c r="T93" i="5"/>
  <c r="S113" i="5"/>
  <c r="S145" i="5"/>
  <c r="T154" i="5"/>
  <c r="T214" i="5"/>
  <c r="T29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106" i="5"/>
  <c r="T139" i="5"/>
  <c r="T173" i="5"/>
  <c r="T221" i="5"/>
  <c r="T242" i="5"/>
  <c r="S119" i="5"/>
  <c r="S183" i="5"/>
  <c r="T118" i="5"/>
  <c r="S131" i="5"/>
  <c r="S195" i="5"/>
  <c r="T111" i="5"/>
  <c r="T174" i="5"/>
  <c r="T331" i="5"/>
  <c r="T187" i="5"/>
  <c r="T361"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S111" i="5"/>
  <c r="T143" i="5"/>
  <c r="S197" i="5"/>
  <c r="T96"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101" i="5"/>
  <c r="T113" i="5"/>
  <c r="S143" i="5"/>
  <c r="S175" i="5"/>
  <c r="S155"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T145" i="5"/>
  <c r="T177" i="5"/>
  <c r="T157" i="5"/>
  <c r="T122"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99" i="5"/>
  <c r="T170" i="5"/>
  <c r="T203" i="5"/>
  <c r="T210" i="5"/>
  <c r="T274" i="5"/>
  <c r="T153" i="5"/>
  <c r="T351" i="5"/>
  <c r="T222" i="5"/>
  <c r="T92" i="5"/>
  <c r="T97"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95" i="5"/>
  <c r="T319" i="5"/>
  <c r="T468" i="5"/>
  <c r="T261" i="5"/>
  <c r="T202" i="5"/>
  <c r="T499" i="5"/>
  <c r="T428" i="5"/>
  <c r="T380" i="5"/>
  <c r="T456" i="5"/>
  <c r="T357" i="5"/>
  <c r="T311" i="5"/>
  <c r="T258" i="5"/>
  <c r="T352" i="5"/>
  <c r="T416" i="5"/>
  <c r="T432" i="5"/>
  <c r="T484" i="5"/>
  <c r="T266" i="5"/>
  <c r="T344" i="5"/>
  <c r="T146" i="5"/>
  <c r="T117" i="5"/>
  <c r="T404" i="5"/>
  <c r="R2165" i="5"/>
  <c r="I1967" i="5"/>
  <c r="X2165" i="5"/>
  <c r="J2069" i="5"/>
  <c r="I2069" i="5"/>
  <c r="J1967" i="5"/>
  <c r="I987" i="5"/>
  <c r="H650" i="5"/>
  <c r="X290" i="5"/>
  <c r="R2044" i="5"/>
  <c r="R1967" i="5"/>
  <c r="F290" i="5"/>
  <c r="H987" i="5"/>
  <c r="X1967" i="5"/>
  <c r="H1959" i="5"/>
  <c r="R987" i="5"/>
  <c r="R2069" i="5"/>
  <c r="I1959" i="5"/>
  <c r="H2069" i="5"/>
  <c r="J1959" i="5"/>
  <c r="R1959" i="5"/>
  <c r="I678" i="5"/>
  <c r="H678" i="5"/>
  <c r="J987" i="5"/>
  <c r="S606" i="5"/>
  <c r="S610" i="5"/>
  <c r="X347" i="5"/>
  <c r="X186" i="5"/>
  <c r="X456" i="5"/>
  <c r="S598" i="5"/>
  <c r="X550" i="5"/>
  <c r="X376" i="5"/>
  <c r="X221" i="5"/>
  <c r="X503" i="5"/>
  <c r="X338" i="5"/>
  <c r="X326" i="5"/>
  <c r="X310" i="5"/>
  <c r="X488" i="5"/>
  <c r="X558" i="5"/>
  <c r="X230" i="5"/>
  <c r="X387" i="5"/>
  <c r="X122" i="5"/>
  <c r="S532" i="5"/>
  <c r="X336" i="5"/>
  <c r="S356" i="5"/>
  <c r="X318" i="5"/>
  <c r="X233" i="5"/>
  <c r="X241" i="5"/>
  <c r="X234" i="5"/>
  <c r="X174" i="5"/>
  <c r="S343" i="5"/>
  <c r="X246" i="5"/>
  <c r="X114" i="5"/>
  <c r="X335" i="5"/>
  <c r="X282" i="5"/>
  <c r="X206" i="5"/>
  <c r="X138" i="5"/>
  <c r="X142" i="5"/>
  <c r="X182" i="5"/>
  <c r="X218" i="5"/>
  <c r="X202" i="5"/>
  <c r="S315" i="5"/>
  <c r="X96" i="5"/>
  <c r="X311" i="5"/>
  <c r="X373" i="5"/>
  <c r="S357" i="5"/>
  <c r="S383" i="5"/>
  <c r="X250" i="5"/>
  <c r="X319" i="5"/>
  <c r="X242" i="5"/>
  <c r="X249" i="5"/>
  <c r="B32" i="6"/>
  <c r="G32" i="6" s="1"/>
  <c r="J1919" i="5"/>
  <c r="R983" i="5"/>
  <c r="R872" i="5"/>
  <c r="I851" i="5"/>
  <c r="F1735" i="5"/>
  <c r="I1859" i="5"/>
  <c r="F1577" i="5"/>
  <c r="H1339" i="5"/>
  <c r="J775" i="5"/>
  <c r="F678" i="5"/>
  <c r="I1735" i="5"/>
  <c r="J2284" i="5"/>
  <c r="J1339" i="5"/>
  <c r="F967" i="5"/>
  <c r="J678" i="5"/>
  <c r="J265" i="5"/>
  <c r="F2189" i="5"/>
  <c r="J1735" i="5"/>
  <c r="R1339" i="5"/>
  <c r="I967" i="5"/>
  <c r="I829" i="5"/>
  <c r="H752" i="5"/>
  <c r="H578" i="5"/>
  <c r="I1665" i="5"/>
  <c r="H1577" i="5"/>
  <c r="R967" i="5"/>
  <c r="R829" i="5"/>
  <c r="J752" i="5"/>
  <c r="I578" i="5"/>
  <c r="I265" i="5"/>
  <c r="H265" i="5"/>
  <c r="F2409" i="5"/>
  <c r="J1577" i="5"/>
  <c r="I1339" i="5"/>
  <c r="J578" i="5"/>
  <c r="F982" i="5"/>
  <c r="J672" i="5"/>
  <c r="X650" i="5"/>
  <c r="J1051" i="5"/>
  <c r="H2173" i="5"/>
  <c r="J1684" i="5"/>
  <c r="I1051" i="5"/>
  <c r="I1133" i="5"/>
  <c r="H982" i="5"/>
  <c r="I650" i="5"/>
  <c r="R1039" i="5"/>
  <c r="I1015" i="5"/>
  <c r="J1133" i="5"/>
  <c r="I982" i="5"/>
  <c r="J2173" i="5"/>
  <c r="J982" i="5"/>
  <c r="X2173" i="5"/>
  <c r="H2116" i="5"/>
  <c r="J1593" i="5"/>
  <c r="H1593" i="5"/>
  <c r="I672" i="5"/>
  <c r="J215" i="5"/>
  <c r="F2301" i="5"/>
  <c r="R1593" i="5"/>
  <c r="J189" i="5"/>
  <c r="R2301" i="5"/>
  <c r="X1593" i="5"/>
  <c r="R1051" i="5"/>
  <c r="R1015" i="5"/>
  <c r="I1039" i="5"/>
  <c r="R852" i="5"/>
  <c r="F1947" i="5"/>
  <c r="H1947" i="5"/>
  <c r="X872" i="5"/>
  <c r="J463" i="5"/>
  <c r="I1947" i="5"/>
  <c r="R1665" i="5"/>
  <c r="H463" i="5"/>
  <c r="X2363" i="5"/>
  <c r="J1947" i="5"/>
  <c r="R1947" i="5"/>
  <c r="J1665" i="5"/>
  <c r="R262" i="5"/>
  <c r="I2363" i="5"/>
  <c r="I872" i="5"/>
  <c r="I463" i="5"/>
  <c r="R574" i="5"/>
  <c r="I2480" i="5"/>
  <c r="X1947" i="5"/>
  <c r="R1325" i="5"/>
  <c r="F872" i="5"/>
  <c r="H297" i="5"/>
  <c r="R746" i="5"/>
  <c r="F262" i="5"/>
  <c r="F767" i="5"/>
  <c r="H746" i="5"/>
  <c r="H262" i="5"/>
  <c r="H2325" i="5"/>
  <c r="R1329" i="5"/>
  <c r="H562" i="5"/>
  <c r="F463" i="5"/>
  <c r="H574" i="5"/>
  <c r="I562" i="5"/>
  <c r="F1665" i="5"/>
  <c r="I574" i="5"/>
  <c r="J562" i="5"/>
  <c r="J297" i="5"/>
  <c r="I262" i="5"/>
  <c r="J872" i="5"/>
  <c r="F562" i="5"/>
  <c r="I103" i="5"/>
  <c r="H1665" i="5"/>
  <c r="J574" i="5"/>
  <c r="R2363" i="5"/>
  <c r="R2317" i="5"/>
  <c r="R2157" i="5"/>
  <c r="R799" i="5"/>
  <c r="H576" i="5"/>
  <c r="R2397" i="5"/>
  <c r="J2363" i="5"/>
  <c r="X2157" i="5"/>
  <c r="F696" i="5"/>
  <c r="I644" i="5"/>
  <c r="H403" i="5"/>
  <c r="H2397" i="5"/>
  <c r="X2397" i="5"/>
  <c r="J403" i="5"/>
  <c r="J1233" i="5"/>
  <c r="F717" i="5"/>
  <c r="R775" i="5"/>
  <c r="X775" i="5"/>
  <c r="R403" i="5"/>
  <c r="H2317" i="5"/>
  <c r="F799" i="5"/>
  <c r="F775" i="5"/>
  <c r="F2363" i="5"/>
  <c r="H799" i="5"/>
  <c r="H775" i="5"/>
  <c r="J391" i="5"/>
  <c r="H2363" i="5"/>
  <c r="I2317" i="5"/>
  <c r="F942" i="5"/>
  <c r="I799" i="5"/>
  <c r="I775" i="5"/>
  <c r="J2016" i="5"/>
  <c r="J1724" i="5"/>
  <c r="J602" i="5"/>
  <c r="T602" i="5"/>
  <c r="J2077" i="5"/>
  <c r="I2077" i="5"/>
  <c r="J1673" i="5"/>
  <c r="H602" i="5"/>
  <c r="X2257" i="5"/>
  <c r="I1770" i="5"/>
  <c r="R1633" i="5"/>
  <c r="R891" i="5"/>
  <c r="R2077" i="5"/>
  <c r="J1770" i="5"/>
  <c r="R1673" i="5"/>
  <c r="R2257" i="5"/>
  <c r="F1526" i="5"/>
  <c r="R1123" i="5"/>
  <c r="I602" i="5"/>
  <c r="F1673" i="5"/>
  <c r="J2318" i="5"/>
  <c r="I1526" i="5"/>
  <c r="H1673" i="5"/>
  <c r="R2318" i="5"/>
  <c r="H2043" i="5"/>
  <c r="J1633" i="5"/>
  <c r="X1673" i="5"/>
  <c r="F1051" i="5"/>
  <c r="J115" i="5"/>
  <c r="F115" i="5"/>
  <c r="I115" i="5"/>
  <c r="F265" i="5"/>
  <c r="F672" i="5"/>
  <c r="R115" i="5"/>
  <c r="R1724" i="5"/>
  <c r="F1680" i="5"/>
  <c r="H1672" i="5"/>
  <c r="X1325"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H648" i="5"/>
  <c r="R419" i="5"/>
  <c r="R2293" i="5"/>
  <c r="R1693" i="5"/>
  <c r="H1724" i="5"/>
  <c r="R1680" i="5"/>
  <c r="I696" i="5"/>
  <c r="H696" i="5"/>
  <c r="J419" i="5"/>
  <c r="H2289" i="5"/>
  <c r="I1724" i="5"/>
  <c r="H1325" i="5"/>
  <c r="I648" i="5"/>
  <c r="H419" i="5"/>
  <c r="J2232" i="5"/>
  <c r="J1641" i="5"/>
  <c r="I1233" i="5"/>
  <c r="H2480" i="5"/>
  <c r="H1859" i="5"/>
  <c r="R1641" i="5"/>
  <c r="I632" i="5"/>
  <c r="R1233" i="5"/>
  <c r="R2310" i="5"/>
  <c r="J1859" i="5"/>
  <c r="R1644" i="5"/>
  <c r="R1253" i="5"/>
  <c r="H1253" i="5"/>
  <c r="H1233" i="5"/>
  <c r="I596" i="5"/>
  <c r="R447" i="5"/>
  <c r="F2092" i="5"/>
  <c r="R1859" i="5"/>
  <c r="H415" i="5"/>
  <c r="H395" i="5"/>
  <c r="F1859" i="5"/>
  <c r="X1859" i="5"/>
  <c r="R1086" i="5"/>
  <c r="I836" i="5"/>
  <c r="H596" i="5"/>
  <c r="R415" i="5"/>
  <c r="J447" i="5"/>
  <c r="J395" i="5"/>
  <c r="J2164" i="5"/>
  <c r="R1653" i="5"/>
  <c r="J1653" i="5"/>
  <c r="H1297" i="5"/>
  <c r="F836" i="5"/>
  <c r="R836" i="5"/>
  <c r="R395" i="5"/>
  <c r="I496" i="5"/>
  <c r="F1233" i="5"/>
  <c r="J1725" i="5"/>
  <c r="H1716" i="5"/>
  <c r="I1095" i="5"/>
  <c r="X971" i="5"/>
  <c r="X2213" i="5"/>
  <c r="X1633" i="5"/>
  <c r="R808" i="5"/>
  <c r="J239" i="5"/>
  <c r="J2133" i="5"/>
  <c r="J2161" i="5"/>
  <c r="I1716" i="5"/>
  <c r="H1329" i="5"/>
  <c r="I608" i="5"/>
  <c r="F808" i="5"/>
  <c r="J314" i="5"/>
  <c r="T314" i="5"/>
  <c r="H239" i="5"/>
  <c r="R2133" i="5"/>
  <c r="R2161" i="5"/>
  <c r="F1919" i="5"/>
  <c r="J1716" i="5"/>
  <c r="R1067" i="5"/>
  <c r="J1145" i="5"/>
  <c r="H883" i="5"/>
  <c r="H447" i="5"/>
  <c r="I808" i="5"/>
  <c r="F175" i="5"/>
  <c r="X2133" i="5"/>
  <c r="H1900" i="5"/>
  <c r="I1919" i="5"/>
  <c r="R1716" i="5"/>
  <c r="H1684" i="5"/>
  <c r="R1285" i="5"/>
  <c r="F883" i="5"/>
  <c r="H1919" i="5"/>
  <c r="I1684" i="5"/>
  <c r="I1123" i="5"/>
  <c r="I1067" i="5"/>
  <c r="I883" i="5"/>
  <c r="F314" i="5"/>
  <c r="R883" i="5"/>
  <c r="X783" i="5"/>
  <c r="F1900" i="5"/>
  <c r="R1919" i="5"/>
  <c r="R1725" i="5"/>
  <c r="R1684" i="5"/>
  <c r="X1526" i="5"/>
  <c r="J2181" i="5"/>
  <c r="H2164" i="5"/>
  <c r="R2184" i="5"/>
  <c r="J1668" i="5"/>
  <c r="R1660" i="5"/>
  <c r="H1652" i="5"/>
  <c r="I1644" i="5"/>
  <c r="H942" i="5"/>
  <c r="I720" i="5"/>
  <c r="R2181" i="5"/>
  <c r="I2164" i="5"/>
  <c r="R1668" i="5"/>
  <c r="F1708" i="5"/>
  <c r="I1652" i="5"/>
  <c r="J1644" i="5"/>
  <c r="H391" i="5"/>
  <c r="J720"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H869" i="5"/>
  <c r="R754" i="5"/>
  <c r="J439" i="5"/>
  <c r="J411" i="5"/>
  <c r="J293" i="5"/>
  <c r="H277" i="5"/>
  <c r="J2116" i="5"/>
  <c r="I1855" i="5"/>
  <c r="H1774" i="5"/>
  <c r="H1811" i="5"/>
  <c r="R979" i="5"/>
  <c r="F852" i="5"/>
  <c r="F817" i="5"/>
  <c r="I580" i="5"/>
  <c r="H293" i="5"/>
  <c r="R2116" i="5"/>
  <c r="H1855" i="5"/>
  <c r="I1811" i="5"/>
  <c r="F1774" i="5"/>
  <c r="J869" i="5"/>
  <c r="R580" i="5"/>
  <c r="J1855" i="5"/>
  <c r="J1811" i="5"/>
  <c r="I888" i="5"/>
  <c r="F738" i="5"/>
  <c r="H580" i="5"/>
  <c r="J277" i="5"/>
  <c r="H1086" i="5"/>
  <c r="R869" i="5"/>
  <c r="J592" i="5"/>
  <c r="I2417" i="5"/>
  <c r="R1855" i="5"/>
  <c r="X1811" i="5"/>
  <c r="H1317" i="5"/>
  <c r="I979" i="5"/>
  <c r="F888" i="5"/>
  <c r="R730" i="5"/>
  <c r="F524" i="5"/>
  <c r="J580" i="5"/>
  <c r="X1855" i="5"/>
  <c r="R1811" i="5"/>
  <c r="R1317" i="5"/>
  <c r="I1086" i="5"/>
  <c r="I869" i="5"/>
  <c r="H730" i="5"/>
  <c r="H592" i="5"/>
  <c r="R411" i="5"/>
  <c r="H439" i="5"/>
  <c r="H411" i="5"/>
  <c r="I277" i="5"/>
  <c r="I730" i="5"/>
  <c r="H1696" i="5"/>
  <c r="X1317" i="5"/>
  <c r="J1086" i="5"/>
  <c r="I524" i="5"/>
  <c r="R439" i="5"/>
  <c r="I293" i="5"/>
  <c r="B30" i="6"/>
  <c r="G30" i="6" s="1"/>
  <c r="B41" i="6"/>
  <c r="G41" i="6" s="1"/>
  <c r="B31" i="6"/>
  <c r="G31" i="6" s="1"/>
  <c r="J306" i="5"/>
  <c r="J2417" i="5"/>
  <c r="J2160" i="5"/>
  <c r="F1876" i="5"/>
  <c r="X1801" i="5"/>
  <c r="R1770" i="5"/>
  <c r="R1700" i="5"/>
  <c r="X1609" i="5"/>
  <c r="X1577" i="5"/>
  <c r="I1696" i="5"/>
  <c r="I1672" i="5"/>
  <c r="F875" i="5"/>
  <c r="R888" i="5"/>
  <c r="X829" i="5"/>
  <c r="F783" i="5"/>
  <c r="R757" i="5"/>
  <c r="I588" i="5"/>
  <c r="R431" i="5"/>
  <c r="J435" i="5"/>
  <c r="F102" i="5"/>
  <c r="X2325" i="5"/>
  <c r="H2012" i="5"/>
  <c r="F640" i="5"/>
  <c r="J207" i="5"/>
  <c r="F2197" i="5"/>
  <c r="R2417" i="5"/>
  <c r="H2409" i="5"/>
  <c r="H2011" i="5"/>
  <c r="J1876" i="5"/>
  <c r="J1696" i="5"/>
  <c r="F1700" i="5"/>
  <c r="F1712" i="5"/>
  <c r="J1672" i="5"/>
  <c r="R1003" i="5"/>
  <c r="I974" i="5"/>
  <c r="H875" i="5"/>
  <c r="H783" i="5"/>
  <c r="I757" i="5"/>
  <c r="I640" i="5"/>
  <c r="H644" i="5"/>
  <c r="H435" i="5"/>
  <c r="F334" i="5"/>
  <c r="J2397" i="5"/>
  <c r="I2012" i="5"/>
  <c r="J640" i="5"/>
  <c r="I2197" i="5"/>
  <c r="X2417" i="5"/>
  <c r="I2409" i="5"/>
  <c r="F2325" i="5"/>
  <c r="I2011" i="5"/>
  <c r="J1936" i="5"/>
  <c r="F1770" i="5"/>
  <c r="R1696" i="5"/>
  <c r="H1664" i="5"/>
  <c r="R1672" i="5"/>
  <c r="J974" i="5"/>
  <c r="J875" i="5"/>
  <c r="I783" i="5"/>
  <c r="I749" i="5"/>
  <c r="J757" i="5"/>
  <c r="I556" i="5"/>
  <c r="J431" i="5"/>
  <c r="I334" i="5"/>
  <c r="J281" i="5"/>
  <c r="H281" i="5"/>
  <c r="R194" i="5"/>
  <c r="R215" i="5"/>
  <c r="J2409" i="5"/>
  <c r="H2301" i="5"/>
  <c r="H2100" i="5"/>
  <c r="J2011" i="5"/>
  <c r="R1936" i="5"/>
  <c r="H1801" i="5"/>
  <c r="H1867" i="5"/>
  <c r="I1664" i="5"/>
  <c r="H1712" i="5"/>
  <c r="I1003" i="5"/>
  <c r="R974" i="5"/>
  <c r="I1074" i="5"/>
  <c r="I875" i="5"/>
  <c r="J783" i="5"/>
  <c r="J749" i="5"/>
  <c r="X757" i="5"/>
  <c r="R334" i="5"/>
  <c r="F306" i="5"/>
  <c r="X2301" i="5"/>
  <c r="I1801" i="5"/>
  <c r="J1664" i="5"/>
  <c r="I1712" i="5"/>
  <c r="R875" i="5"/>
  <c r="R738" i="5"/>
  <c r="X749" i="5"/>
  <c r="I717" i="5"/>
  <c r="R718" i="5"/>
  <c r="F757" i="5"/>
  <c r="I306" i="5"/>
  <c r="H189" i="5"/>
  <c r="F189" i="5"/>
  <c r="R207" i="5"/>
  <c r="F281" i="5"/>
  <c r="I983"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F1193" i="5"/>
  <c r="R1115" i="5"/>
  <c r="I103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131" i="5"/>
  <c r="I1115" i="5"/>
  <c r="R1145" i="5"/>
  <c r="H634" i="5"/>
  <c r="R423" i="5"/>
  <c r="I2289" i="5"/>
  <c r="R2405" i="5"/>
  <c r="H2386" i="5"/>
  <c r="J2180" i="5"/>
  <c r="J1952" i="5"/>
  <c r="J423" i="5"/>
  <c r="R303" i="5"/>
  <c r="F330" i="5"/>
  <c r="H379" i="5"/>
  <c r="J330" i="5"/>
  <c r="F2381" i="5"/>
  <c r="X2405" i="5"/>
  <c r="J2386" i="5"/>
  <c r="R2180" i="5"/>
  <c r="H2160" i="5"/>
  <c r="F2100" i="5"/>
  <c r="R1952" i="5"/>
  <c r="H2035" i="5"/>
  <c r="F1867" i="5"/>
  <c r="R1131" i="5"/>
  <c r="I971" i="5"/>
  <c r="F1074" i="5"/>
  <c r="F971" i="5"/>
  <c r="I817" i="5"/>
  <c r="I330" i="5"/>
  <c r="J379" i="5"/>
  <c r="I303" i="5"/>
  <c r="H201" i="5"/>
  <c r="R2386" i="5"/>
  <c r="I2160" i="5"/>
  <c r="I2035"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X808" i="5"/>
  <c r="F644" i="5"/>
  <c r="I2265" i="5"/>
  <c r="R2265" i="5"/>
  <c r="J2265" i="5"/>
  <c r="F608" i="5"/>
  <c r="I867" i="5"/>
  <c r="R915" i="5"/>
  <c r="R710" i="5"/>
  <c r="H664" i="5"/>
  <c r="H608" i="5"/>
  <c r="H407" i="5"/>
  <c r="F194" i="5"/>
  <c r="I2215" i="5"/>
  <c r="J2215" i="5"/>
  <c r="F987" i="5"/>
  <c r="H851" i="5"/>
  <c r="F851" i="5"/>
  <c r="R1107" i="5"/>
  <c r="F931" i="5"/>
  <c r="I931" i="5"/>
  <c r="R867" i="5"/>
  <c r="I712" i="5"/>
  <c r="H710" i="5"/>
  <c r="J407" i="5"/>
  <c r="H1526" i="5"/>
  <c r="R1526" i="5"/>
  <c r="F580" i="5"/>
  <c r="H836" i="5"/>
  <c r="J836" i="5"/>
  <c r="H215" i="5"/>
  <c r="I215" i="5"/>
  <c r="F215" i="5"/>
  <c r="R931" i="5"/>
  <c r="I679" i="5"/>
  <c r="J427" i="5"/>
  <c r="F2265" i="5"/>
  <c r="X2265" i="5"/>
  <c r="I2199" i="5"/>
  <c r="R2199" i="5"/>
  <c r="J2199" i="5"/>
  <c r="H1051" i="5"/>
  <c r="R578" i="5"/>
  <c r="F578" i="5"/>
  <c r="R306" i="5"/>
  <c r="H306" i="5"/>
  <c r="R243" i="5"/>
  <c r="J243" i="5"/>
  <c r="I243" i="5"/>
  <c r="J1761" i="5"/>
  <c r="F891" i="5"/>
  <c r="H2265" i="5"/>
  <c r="F974" i="5"/>
  <c r="I2397" i="5"/>
  <c r="F2397" i="5"/>
  <c r="I2253" i="5"/>
  <c r="R2253" i="5"/>
  <c r="J2253" i="5"/>
  <c r="H2253" i="5"/>
  <c r="I2257" i="5"/>
  <c r="J2257" i="5"/>
  <c r="H191" i="5"/>
  <c r="J191" i="5"/>
  <c r="R191" i="5"/>
  <c r="I191" i="5"/>
  <c r="H103" i="5"/>
  <c r="J103" i="5"/>
  <c r="R103" i="5"/>
  <c r="R314" i="5"/>
  <c r="H314" i="5"/>
  <c r="H207" i="5"/>
  <c r="I207" i="5"/>
  <c r="F207" i="5"/>
  <c r="R330" i="5"/>
  <c r="H33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X1645" i="5"/>
  <c r="I1645" i="5"/>
  <c r="H1645" i="5"/>
  <c r="F1645" i="5"/>
  <c r="J1297" i="5"/>
  <c r="I1297" i="5"/>
  <c r="F1297" i="5"/>
  <c r="X1071"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F1632" i="5"/>
  <c r="J1317" i="5"/>
  <c r="I1317" i="5"/>
  <c r="F1317"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H2454" i="5"/>
  <c r="X2116" i="5"/>
  <c r="F2318" i="5"/>
  <c r="I2318" i="5"/>
  <c r="H2318" i="5"/>
  <c r="X2077" i="5"/>
  <c r="F2077" i="5"/>
  <c r="J1941" i="5"/>
  <c r="I1941" i="5"/>
  <c r="H1941" i="5"/>
  <c r="F1941" i="5"/>
  <c r="X1941" i="5"/>
  <c r="R1941" i="5"/>
  <c r="X1653" i="5"/>
  <c r="I1653" i="5"/>
  <c r="H1653" i="5"/>
  <c r="F1653" i="5"/>
  <c r="J1289" i="5"/>
  <c r="I1289" i="5"/>
  <c r="F1289" i="5"/>
  <c r="J1115" i="5"/>
  <c r="H1115" i="5"/>
  <c r="F1115"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X1693" i="5"/>
  <c r="I1693" i="5"/>
  <c r="H1693" i="5"/>
  <c r="F1693" i="5"/>
  <c r="J1329" i="5"/>
  <c r="I1329" i="5"/>
  <c r="F1329" i="5"/>
  <c r="X1095" i="5"/>
  <c r="F1095" i="5"/>
  <c r="J1095" i="5"/>
  <c r="H1095"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J1285" i="5"/>
  <c r="I1285" i="5"/>
  <c r="F1285" i="5"/>
  <c r="F1133" i="5"/>
  <c r="H1133" i="5"/>
  <c r="R1181" i="5"/>
  <c r="J1181" i="5"/>
  <c r="F1181" i="5"/>
  <c r="H1181" i="5"/>
  <c r="I118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F41" i="6" s="1"/>
  <c r="H41" i="6" s="1"/>
  <c r="B52" i="6"/>
  <c r="G52" i="6" s="1"/>
  <c r="B37" i="6"/>
  <c r="G37" i="6" s="1"/>
  <c r="B42" i="6"/>
  <c r="G42" i="6" s="1"/>
  <c r="B40" i="6"/>
  <c r="G40" i="6" s="1"/>
  <c r="B50" i="6"/>
  <c r="G50" i="6" s="1"/>
  <c r="B25" i="6"/>
  <c r="G25" i="6" s="1"/>
  <c r="B35" i="6"/>
  <c r="G35" i="6" s="1"/>
  <c r="B39" i="6"/>
  <c r="G39" i="6" s="1"/>
  <c r="F24" i="6"/>
  <c r="F44" i="6" s="1"/>
  <c r="B44" i="6"/>
  <c r="G44" i="6" s="1"/>
  <c r="B49" i="6"/>
  <c r="G49" i="6"/>
  <c r="B34" i="6"/>
  <c r="G34" i="6" s="1"/>
  <c r="B29" i="6"/>
  <c r="G29" i="6" s="1"/>
  <c r="B24" i="6"/>
  <c r="G24" i="6" s="1"/>
  <c r="G19" i="6"/>
  <c r="H19" i="6"/>
  <c r="D19" i="6" s="1"/>
  <c r="F2426" i="5"/>
  <c r="R2426" i="5"/>
  <c r="J2426" i="5"/>
  <c r="I2426" i="5"/>
  <c r="H2426" i="5"/>
  <c r="F2446" i="5"/>
  <c r="H2446" i="5"/>
  <c r="X2446" i="5"/>
  <c r="J2446" i="5"/>
  <c r="I2446" i="5"/>
  <c r="R2446" i="5"/>
  <c r="G22" i="6"/>
  <c r="H22" i="6" s="1"/>
  <c r="D22" i="6" s="1"/>
  <c r="B47" i="6"/>
  <c r="G47" i="6" s="1"/>
  <c r="H2504" i="5"/>
  <c r="R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I1583" i="5"/>
  <c r="H1583" i="5"/>
  <c r="F1583" i="5"/>
  <c r="R1583" i="5"/>
  <c r="J1583" i="5"/>
  <c r="X1583" i="5"/>
  <c r="R1604" i="5"/>
  <c r="J1604" i="5"/>
  <c r="I1604" i="5"/>
  <c r="H1604" i="5"/>
  <c r="F1604" i="5"/>
  <c r="R1687" i="5"/>
  <c r="J1687" i="5"/>
  <c r="I1687" i="5"/>
  <c r="H1687" i="5"/>
  <c r="F1687" i="5"/>
  <c r="X1687" i="5"/>
  <c r="R1584" i="5"/>
  <c r="J1584" i="5"/>
  <c r="I1584" i="5"/>
  <c r="H1584" i="5"/>
  <c r="F1584" i="5"/>
  <c r="R1592" i="5"/>
  <c r="J1592" i="5"/>
  <c r="I1592" i="5"/>
  <c r="H1592" i="5"/>
  <c r="F1592" i="5"/>
  <c r="I1335" i="5"/>
  <c r="H1335" i="5"/>
  <c r="R1335" i="5"/>
  <c r="J1335" i="5"/>
  <c r="F1335" i="5"/>
  <c r="I1303" i="5"/>
  <c r="H1303" i="5"/>
  <c r="R1303" i="5"/>
  <c r="J1303" i="5"/>
  <c r="F1303" i="5"/>
  <c r="X1303" i="5"/>
  <c r="I1271" i="5"/>
  <c r="H1271" i="5"/>
  <c r="R1271" i="5"/>
  <c r="J1271" i="5"/>
  <c r="F1271" i="5"/>
  <c r="H1016" i="5"/>
  <c r="F1016" i="5"/>
  <c r="X1016" i="5"/>
  <c r="R1016" i="5"/>
  <c r="I1016" i="5"/>
  <c r="J1016" i="5"/>
  <c r="R1137" i="5"/>
  <c r="J1137" i="5"/>
  <c r="I1137" i="5"/>
  <c r="H1137" i="5"/>
  <c r="F1137" i="5"/>
  <c r="H1056" i="5"/>
  <c r="F1056" i="5"/>
  <c r="X1056" i="5"/>
  <c r="R1056" i="5"/>
  <c r="I1056" i="5"/>
  <c r="J1056" i="5"/>
  <c r="H992" i="5"/>
  <c r="F992" i="5"/>
  <c r="R992" i="5"/>
  <c r="J992" i="5"/>
  <c r="I992" i="5"/>
  <c r="H988" i="5"/>
  <c r="F988" i="5"/>
  <c r="X988" i="5"/>
  <c r="R988" i="5"/>
  <c r="J988" i="5"/>
  <c r="I988"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1" i="6"/>
  <c r="B36" i="6"/>
  <c r="G36" i="6" s="1"/>
  <c r="G20" i="6"/>
  <c r="H20" i="6" s="1"/>
  <c r="B45" i="6"/>
  <c r="G45" i="6" s="1"/>
  <c r="D17" i="6"/>
  <c r="H2439" i="5"/>
  <c r="F2439" i="5"/>
  <c r="X2439" i="5"/>
  <c r="R2439" i="5"/>
  <c r="J2439" i="5"/>
  <c r="I2439" i="5"/>
  <c r="F2414" i="5"/>
  <c r="R2414" i="5"/>
  <c r="J2414" i="5"/>
  <c r="I2414" i="5"/>
  <c r="H2414" i="5"/>
  <c r="J2448" i="5"/>
  <c r="F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06" i="5"/>
  <c r="H1706" i="5"/>
  <c r="F1706" i="5"/>
  <c r="R1706" i="5"/>
  <c r="J1706" i="5"/>
  <c r="I1674" i="5"/>
  <c r="H1674" i="5"/>
  <c r="F1674" i="5"/>
  <c r="R1674" i="5"/>
  <c r="J1674" i="5"/>
  <c r="I1642" i="5"/>
  <c r="H1642" i="5"/>
  <c r="F1642" i="5"/>
  <c r="R1642" i="5"/>
  <c r="J1642" i="5"/>
  <c r="F1610" i="5"/>
  <c r="R1610" i="5"/>
  <c r="J1610" i="5"/>
  <c r="I1610" i="5"/>
  <c r="H1610"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572" i="5"/>
  <c r="J1572" i="5"/>
  <c r="I1572" i="5"/>
  <c r="H1572" i="5"/>
  <c r="F1572" i="5"/>
  <c r="I1528" i="5"/>
  <c r="H1528" i="5"/>
  <c r="F1528" i="5"/>
  <c r="R1528" i="5"/>
  <c r="J1528" i="5"/>
  <c r="J1627" i="5"/>
  <c r="I1627" i="5"/>
  <c r="H1627" i="5"/>
  <c r="F1627" i="5"/>
  <c r="X1627" i="5"/>
  <c r="R1627" i="5"/>
  <c r="R1560" i="5"/>
  <c r="J1560" i="5"/>
  <c r="I1560" i="5"/>
  <c r="H1560" i="5"/>
  <c r="F1560" i="5"/>
  <c r="H1207" i="5"/>
  <c r="R1207" i="5"/>
  <c r="J1207" i="5"/>
  <c r="I1207" i="5"/>
  <c r="F1207" i="5"/>
  <c r="H1044" i="5"/>
  <c r="F1044" i="5"/>
  <c r="R1044" i="5"/>
  <c r="I1044" i="5"/>
  <c r="J1044" i="5"/>
  <c r="I1323" i="5"/>
  <c r="H1323" i="5"/>
  <c r="R1323" i="5"/>
  <c r="J1323" i="5"/>
  <c r="F1323" i="5"/>
  <c r="I1291" i="5"/>
  <c r="H1291" i="5"/>
  <c r="R1291" i="5"/>
  <c r="J1291" i="5"/>
  <c r="F1291" i="5"/>
  <c r="I1259" i="5"/>
  <c r="H1259" i="5"/>
  <c r="R1259" i="5"/>
  <c r="J1259" i="5"/>
  <c r="F1259"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I1571" i="5"/>
  <c r="H1571" i="5"/>
  <c r="F1571" i="5"/>
  <c r="R1571" i="5"/>
  <c r="J1571" i="5"/>
  <c r="X1571" i="5"/>
  <c r="I1532" i="5"/>
  <c r="H1532" i="5"/>
  <c r="F1532" i="5"/>
  <c r="J1532" i="5"/>
  <c r="R1532" i="5"/>
  <c r="R1612" i="5"/>
  <c r="J1612" i="5"/>
  <c r="I1612" i="5"/>
  <c r="H1612" i="5"/>
  <c r="F1612" i="5"/>
  <c r="H1235" i="5"/>
  <c r="F1235" i="5"/>
  <c r="R1235" i="5"/>
  <c r="J1235" i="5"/>
  <c r="I1235" i="5"/>
  <c r="H1171" i="5"/>
  <c r="F1171" i="5"/>
  <c r="R1171" i="5"/>
  <c r="J1171" i="5"/>
  <c r="I1171" i="5"/>
  <c r="R1596" i="5"/>
  <c r="J1596" i="5"/>
  <c r="I1596" i="5"/>
  <c r="H1596" i="5"/>
  <c r="F1596" i="5"/>
  <c r="H1092" i="5"/>
  <c r="F1092" i="5"/>
  <c r="X1092" i="5"/>
  <c r="R1092" i="5"/>
  <c r="I1092" i="5"/>
  <c r="J1092" i="5"/>
  <c r="H1028" i="5"/>
  <c r="F1028" i="5"/>
  <c r="R1028" i="5"/>
  <c r="J1028" i="5"/>
  <c r="I1028" i="5"/>
  <c r="I1331" i="5"/>
  <c r="H1331" i="5"/>
  <c r="R1331" i="5"/>
  <c r="J1331" i="5"/>
  <c r="F1331" i="5"/>
  <c r="I1299" i="5"/>
  <c r="H1299" i="5"/>
  <c r="R1299" i="5"/>
  <c r="J1299" i="5"/>
  <c r="F1299" i="5"/>
  <c r="I1267" i="5"/>
  <c r="H1267" i="5"/>
  <c r="R1267" i="5"/>
  <c r="J1267" i="5"/>
  <c r="F1267" i="5"/>
  <c r="H1096" i="5"/>
  <c r="F1096" i="5"/>
  <c r="R1096" i="5"/>
  <c r="J1096" i="5"/>
  <c r="I1096" i="5"/>
  <c r="H1064" i="5"/>
  <c r="F1064" i="5"/>
  <c r="R1064" i="5"/>
  <c r="J1064" i="5"/>
  <c r="I1064" i="5"/>
  <c r="R1588" i="5"/>
  <c r="J1588" i="5"/>
  <c r="I1588" i="5"/>
  <c r="H1588" i="5"/>
  <c r="F1588"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675" i="5"/>
  <c r="J1675" i="5"/>
  <c r="I1675" i="5"/>
  <c r="H1675" i="5"/>
  <c r="F1675" i="5"/>
  <c r="X1675"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50" i="6"/>
  <c r="F30" i="6"/>
  <c r="F35" i="6"/>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R2470" i="5"/>
  <c r="J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I1599" i="5"/>
  <c r="H1599" i="5"/>
  <c r="F1599" i="5"/>
  <c r="R1599" i="5"/>
  <c r="J1599" i="5"/>
  <c r="I1567" i="5"/>
  <c r="H1567" i="5"/>
  <c r="F1567" i="5"/>
  <c r="R1567" i="5"/>
  <c r="J1567" i="5"/>
  <c r="R1719" i="5"/>
  <c r="J1719" i="5"/>
  <c r="I1719" i="5"/>
  <c r="H1719" i="5"/>
  <c r="F1719" i="5"/>
  <c r="X1719"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80" i="5"/>
  <c r="J1580" i="5"/>
  <c r="I1580" i="5"/>
  <c r="H1580" i="5"/>
  <c r="F1580" i="5"/>
  <c r="H1215" i="5"/>
  <c r="I1215" i="5"/>
  <c r="F1215" i="5"/>
  <c r="X1215" i="5"/>
  <c r="J1215" i="5"/>
  <c r="R1215" i="5"/>
  <c r="R1564" i="5"/>
  <c r="J1564" i="5"/>
  <c r="I1564" i="5"/>
  <c r="H1564" i="5"/>
  <c r="F1564" i="5"/>
  <c r="R1647" i="5"/>
  <c r="J1647" i="5"/>
  <c r="I1647" i="5"/>
  <c r="H1647" i="5"/>
  <c r="F1647" i="5"/>
  <c r="X1647" i="5"/>
  <c r="H1088" i="5"/>
  <c r="F1088" i="5"/>
  <c r="R1088" i="5"/>
  <c r="I1088" i="5"/>
  <c r="J1088" i="5"/>
  <c r="H1024" i="5"/>
  <c r="F1024" i="5"/>
  <c r="R1024" i="5"/>
  <c r="J1024" i="5"/>
  <c r="I1024" i="5"/>
  <c r="H1084" i="5"/>
  <c r="F1084" i="5"/>
  <c r="X1084" i="5"/>
  <c r="R1084" i="5"/>
  <c r="J1084" i="5"/>
  <c r="I1084"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R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H1203" i="5"/>
  <c r="F1203" i="5"/>
  <c r="X1203" i="5"/>
  <c r="R1203" i="5"/>
  <c r="J1203" i="5"/>
  <c r="I1203" i="5"/>
  <c r="H1080" i="5"/>
  <c r="F1080" i="5"/>
  <c r="R1080" i="5"/>
  <c r="J1080" i="5"/>
  <c r="I1080" i="5"/>
  <c r="H1048" i="5"/>
  <c r="F1048" i="5"/>
  <c r="R1048" i="5"/>
  <c r="J1048" i="5"/>
  <c r="I1048" i="5"/>
  <c r="H1032" i="5"/>
  <c r="F1032" i="5"/>
  <c r="R1032" i="5"/>
  <c r="J1032" i="5"/>
  <c r="I1032"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H2463" i="5"/>
  <c r="I2463" i="5"/>
  <c r="F2463" i="5"/>
  <c r="R2463" i="5"/>
  <c r="J2463" i="5"/>
  <c r="F42" i="6"/>
  <c r="H42" i="6" s="1"/>
  <c r="F68" i="6"/>
  <c r="F32" i="6"/>
  <c r="H32" i="6" s="1"/>
  <c r="F52" i="6"/>
  <c r="F47" i="6"/>
  <c r="F37" i="6"/>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I1343" i="5"/>
  <c r="F1343" i="5"/>
  <c r="R1343" i="5"/>
  <c r="J1343" i="5"/>
  <c r="H1343" i="5"/>
  <c r="H1223" i="5"/>
  <c r="X1223" i="5"/>
  <c r="J1223" i="5"/>
  <c r="R1223" i="5"/>
  <c r="I1223" i="5"/>
  <c r="F1223" i="5"/>
  <c r="R1616" i="5"/>
  <c r="J1616" i="5"/>
  <c r="I1616" i="5"/>
  <c r="H1616" i="5"/>
  <c r="F1616" i="5"/>
  <c r="H1247" i="5"/>
  <c r="I1247" i="5"/>
  <c r="F1247" i="5"/>
  <c r="X1247" i="5"/>
  <c r="R1247" i="5"/>
  <c r="J1247"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H996" i="5"/>
  <c r="F996" i="5"/>
  <c r="X996" i="5"/>
  <c r="R996" i="5"/>
  <c r="J996" i="5"/>
  <c r="I996" i="5"/>
  <c r="F952" i="5"/>
  <c r="X952" i="5"/>
  <c r="R952" i="5"/>
  <c r="J952" i="5"/>
  <c r="I952" i="5"/>
  <c r="H952" i="5"/>
  <c r="F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H1183" i="5"/>
  <c r="I1183" i="5"/>
  <c r="F1183" i="5"/>
  <c r="X1183" i="5"/>
  <c r="R1183" i="5"/>
  <c r="J1183" i="5"/>
  <c r="I1263" i="5"/>
  <c r="H1263" i="5"/>
  <c r="R1263" i="5"/>
  <c r="J1263" i="5"/>
  <c r="F1263" i="5"/>
  <c r="X1263"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J148" i="5"/>
  <c r="H148" i="5"/>
  <c r="F148" i="5"/>
  <c r="R148" i="5"/>
  <c r="I148" i="5"/>
  <c r="A14" i="6"/>
  <c r="H2471" i="5"/>
  <c r="I2471" i="5"/>
  <c r="F2471" i="5"/>
  <c r="X2471" i="5"/>
  <c r="R2471" i="5"/>
  <c r="J2471" i="5"/>
  <c r="H2486" i="5"/>
  <c r="I2486" i="5"/>
  <c r="R2486" i="5"/>
  <c r="J2486" i="5"/>
  <c r="F2402" i="5"/>
  <c r="I2402" i="5"/>
  <c r="H2402" i="5"/>
  <c r="R2402" i="5"/>
  <c r="J2402" i="5"/>
  <c r="F2490" i="5"/>
  <c r="I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X1918"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X1639" i="5"/>
  <c r="R1731" i="5"/>
  <c r="J1731" i="5"/>
  <c r="I1731" i="5"/>
  <c r="H1731" i="5"/>
  <c r="F1731" i="5"/>
  <c r="X1731" i="5"/>
  <c r="R1734" i="5"/>
  <c r="J1734" i="5"/>
  <c r="I1734" i="5"/>
  <c r="H1734" i="5"/>
  <c r="F1734" i="5"/>
  <c r="I1607" i="5"/>
  <c r="H1607" i="5"/>
  <c r="F1607" i="5"/>
  <c r="R1607" i="5"/>
  <c r="J1607" i="5"/>
  <c r="X1607" i="5"/>
  <c r="I1575" i="5"/>
  <c r="H1575" i="5"/>
  <c r="F1575" i="5"/>
  <c r="R1575" i="5"/>
  <c r="J1575" i="5"/>
  <c r="X1575" i="5"/>
  <c r="R1141" i="5"/>
  <c r="H1141" i="5"/>
  <c r="F1141" i="5"/>
  <c r="X1141" i="5"/>
  <c r="I1141" i="5"/>
  <c r="J1141" i="5"/>
  <c r="I1311" i="5"/>
  <c r="H1311" i="5"/>
  <c r="R1311" i="5"/>
  <c r="J1311" i="5"/>
  <c r="F1311" i="5"/>
  <c r="I1279" i="5"/>
  <c r="H1279" i="5"/>
  <c r="R1279" i="5"/>
  <c r="J1279" i="5"/>
  <c r="F1279" i="5"/>
  <c r="X1279" i="5"/>
  <c r="H984" i="5"/>
  <c r="F984" i="5"/>
  <c r="R984" i="5"/>
  <c r="J984" i="5"/>
  <c r="I984" i="5"/>
  <c r="R1600" i="5"/>
  <c r="J1600" i="5"/>
  <c r="I1600" i="5"/>
  <c r="H1600" i="5"/>
  <c r="F1600" i="5"/>
  <c r="X1600" i="5"/>
  <c r="H1104" i="5"/>
  <c r="F1104" i="5"/>
  <c r="R1104" i="5"/>
  <c r="I1104" i="5"/>
  <c r="J1104" i="5"/>
  <c r="H1040" i="5"/>
  <c r="F1040" i="5"/>
  <c r="R1040" i="5"/>
  <c r="I1040" i="5"/>
  <c r="J1040" i="5"/>
  <c r="H1068" i="5"/>
  <c r="F1068" i="5"/>
  <c r="R1068" i="5"/>
  <c r="J1068" i="5"/>
  <c r="I1068" i="5"/>
  <c r="J1005" i="5"/>
  <c r="I1005" i="5"/>
  <c r="H1005" i="5"/>
  <c r="F1005" i="5"/>
  <c r="R1005" i="5"/>
  <c r="X947" i="5"/>
  <c r="R947" i="5"/>
  <c r="I947" i="5"/>
  <c r="J947" i="5"/>
  <c r="H947" i="5"/>
  <c r="F947"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2430" i="5"/>
  <c r="R2430" i="5"/>
  <c r="J2430" i="5"/>
  <c r="I2430" i="5"/>
  <c r="H2430" i="5"/>
  <c r="H2435" i="5"/>
  <c r="I2435" i="5"/>
  <c r="F2435" i="5"/>
  <c r="X2435" i="5"/>
  <c r="R2435" i="5"/>
  <c r="J2435" i="5"/>
  <c r="J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643" i="5"/>
  <c r="J1643" i="5"/>
  <c r="I1643" i="5"/>
  <c r="H1643" i="5"/>
  <c r="F1643" i="5"/>
  <c r="X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X1683" i="5"/>
  <c r="I1540" i="5"/>
  <c r="H1540" i="5"/>
  <c r="F1540" i="5"/>
  <c r="R1540" i="5"/>
  <c r="J1540" i="5"/>
  <c r="I1595" i="5"/>
  <c r="H1595" i="5"/>
  <c r="F1595" i="5"/>
  <c r="R1595" i="5"/>
  <c r="J1595" i="5"/>
  <c r="X1595" i="5"/>
  <c r="I1563" i="5"/>
  <c r="H1563" i="5"/>
  <c r="F1563" i="5"/>
  <c r="R1563" i="5"/>
  <c r="J1563" i="5"/>
  <c r="X1563" i="5"/>
  <c r="I1359" i="5"/>
  <c r="H1359" i="5"/>
  <c r="R1359" i="5"/>
  <c r="F1359" i="5"/>
  <c r="J1359" i="5"/>
  <c r="R1576" i="5"/>
  <c r="J1576" i="5"/>
  <c r="I1576" i="5"/>
  <c r="H1576" i="5"/>
  <c r="F1576" i="5"/>
  <c r="H1239" i="5"/>
  <c r="R1239" i="5"/>
  <c r="J1239" i="5"/>
  <c r="I1239" i="5"/>
  <c r="F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H1000" i="5"/>
  <c r="F1000" i="5"/>
  <c r="R1000" i="5"/>
  <c r="I1000" i="5"/>
  <c r="J1000" i="5"/>
  <c r="X944" i="5"/>
  <c r="R944" i="5"/>
  <c r="J944" i="5"/>
  <c r="I944" i="5"/>
  <c r="F944" i="5"/>
  <c r="H944"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109" i="5"/>
  <c r="S245"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107"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471" i="5"/>
  <c r="S298" i="5"/>
  <c r="S142" i="5"/>
  <c r="S515" i="5"/>
  <c r="S289" i="5"/>
  <c r="S181"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S599" i="5"/>
  <c r="X465" i="5"/>
  <c r="X462" i="5"/>
  <c r="X140" i="5"/>
  <c r="X502" i="5"/>
  <c r="S611" i="5"/>
  <c r="X220" i="5"/>
  <c r="X398" i="5"/>
  <c r="X577" i="5"/>
  <c r="X601" i="5"/>
  <c r="S601" i="5"/>
  <c r="X402" i="5"/>
  <c r="X466" i="5"/>
  <c r="X521" i="5"/>
  <c r="X486" i="5"/>
  <c r="X427" i="5"/>
  <c r="X472" i="5"/>
  <c r="X407" i="5"/>
  <c r="X152" i="5"/>
  <c r="X180" i="5"/>
  <c r="X232" i="5"/>
  <c r="X264" i="5"/>
  <c r="X296" i="5"/>
  <c r="X192" i="5"/>
  <c r="X410" i="5"/>
  <c r="X518" i="5"/>
  <c r="X176" i="5"/>
  <c r="X522" i="5"/>
  <c r="X244" i="5"/>
  <c r="X276" i="5"/>
  <c r="X151" i="5"/>
  <c r="X596" i="5"/>
  <c r="X281" i="5"/>
  <c r="X524" i="5"/>
  <c r="X496" i="5"/>
  <c r="X578" i="5"/>
  <c r="X212" i="5"/>
  <c r="X454" i="5"/>
  <c r="X188" i="5"/>
  <c r="X370" i="5"/>
  <c r="X359" i="5"/>
  <c r="X328" i="5"/>
  <c r="X506" i="5"/>
  <c r="X204" i="5"/>
  <c r="X595" i="5"/>
  <c r="X411" i="5"/>
  <c r="S600" i="5"/>
  <c r="X447" i="5"/>
  <c r="X251" i="5"/>
  <c r="X423" i="5"/>
  <c r="X191" i="5"/>
  <c r="X243" i="5"/>
  <c r="X108" i="5"/>
  <c r="X481" i="5"/>
  <c r="X112" i="5"/>
  <c r="X168" i="5"/>
  <c r="X164" i="5"/>
  <c r="X446" i="5"/>
  <c r="X308" i="5"/>
  <c r="X200" i="5"/>
  <c r="X316" i="5"/>
  <c r="X144" i="5"/>
  <c r="X208" i="5"/>
  <c r="X382" i="5"/>
  <c r="S382" i="5"/>
  <c r="X224" i="5"/>
  <c r="X256" i="5"/>
  <c r="X288" i="5"/>
  <c r="X367" i="5"/>
  <c r="X475" i="5"/>
  <c r="X490" i="5"/>
  <c r="X537" i="5"/>
  <c r="X116" i="5"/>
  <c r="X236" i="5"/>
  <c r="X268" i="5"/>
  <c r="X300" i="5"/>
  <c r="X529" i="5"/>
  <c r="X431" i="5"/>
  <c r="X305" i="5"/>
  <c r="X334" i="5"/>
  <c r="X297" i="5"/>
  <c r="X207" i="5"/>
  <c r="X194" i="5"/>
  <c r="X306" i="5"/>
  <c r="X592" i="5"/>
  <c r="X395" i="5"/>
  <c r="X533" i="5"/>
  <c r="S533" i="5"/>
  <c r="X485" i="5"/>
  <c r="X148" i="5"/>
  <c r="X458" i="5"/>
  <c r="X513" i="5"/>
  <c r="X609" i="5"/>
  <c r="X386" i="5"/>
  <c r="X545" i="5"/>
  <c r="X575" i="5"/>
  <c r="X216" i="5"/>
  <c r="X534" i="5"/>
  <c r="X355" i="5"/>
  <c r="S355" i="5"/>
  <c r="X588" i="5"/>
  <c r="X391" i="5"/>
  <c r="X602" i="5"/>
  <c r="S602" i="5"/>
  <c r="X262" i="5"/>
  <c r="X350" i="5"/>
  <c r="X573" i="5"/>
  <c r="X450" i="5"/>
  <c r="X497" i="5"/>
  <c r="X156" i="5"/>
  <c r="X358" i="5"/>
  <c r="X434" i="5"/>
  <c r="X549" i="5"/>
  <c r="X124" i="5"/>
  <c r="S603" i="5"/>
  <c r="X248" i="5"/>
  <c r="X280" i="5"/>
  <c r="X184" i="5"/>
  <c r="X104" i="5"/>
  <c r="X228" i="5"/>
  <c r="X260" i="5"/>
  <c r="X292" i="5"/>
  <c r="X394" i="5"/>
  <c r="X605" i="5"/>
  <c r="S605" i="5"/>
  <c r="X279" i="5"/>
  <c r="X163" i="5"/>
  <c r="X443" i="5"/>
  <c r="X102" i="5"/>
  <c r="X189" i="5"/>
  <c r="X128" i="5"/>
  <c r="X422" i="5"/>
  <c r="X172" i="5"/>
  <c r="X581" i="5"/>
  <c r="X554" i="5"/>
  <c r="S607" i="5"/>
  <c r="X426" i="5"/>
  <c r="X489" i="5"/>
  <c r="X557" i="5"/>
  <c r="X501" i="5"/>
  <c r="X342" i="5"/>
  <c r="X442" i="5"/>
  <c r="X132" i="5"/>
  <c r="X324" i="5"/>
  <c r="X303" i="5"/>
  <c r="X211" i="5"/>
  <c r="X435" i="5"/>
  <c r="X580" i="5"/>
  <c r="X201" i="5"/>
  <c r="X556" i="5"/>
  <c r="X314" i="5"/>
  <c r="S314" i="5"/>
  <c r="X463" i="5"/>
  <c r="X136" i="5"/>
  <c r="X474" i="5"/>
  <c r="X593" i="5"/>
  <c r="X414" i="5"/>
  <c r="X160" i="5"/>
  <c r="X460" i="5"/>
  <c r="X196" i="5"/>
  <c r="X240" i="5"/>
  <c r="X272" i="5"/>
  <c r="X120" i="5"/>
  <c r="X252" i="5"/>
  <c r="X284" i="5"/>
  <c r="X419" i="5"/>
  <c r="X261" i="5"/>
  <c r="X415" i="5"/>
  <c r="X239" i="5"/>
  <c r="X608" i="5"/>
  <c r="X265" i="5"/>
  <c r="X100"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47" i="5"/>
  <c r="S65" i="5"/>
  <c r="S88" i="5"/>
  <c r="S42" i="5"/>
  <c r="S36" i="5"/>
  <c r="T70" i="5"/>
  <c r="T62" i="5"/>
  <c r="S83" i="5"/>
  <c r="S70" i="5"/>
  <c r="S37" i="5"/>
  <c r="S60" i="5"/>
  <c r="S16" i="5"/>
  <c r="S6" i="5"/>
  <c r="T50" i="5"/>
  <c r="T91" i="5"/>
  <c r="T43" i="5"/>
  <c r="T37" i="5"/>
  <c r="T32" i="5"/>
  <c r="T57" i="5"/>
  <c r="S90" i="5"/>
  <c r="S57" i="5"/>
  <c r="S80" i="5"/>
  <c r="S34" i="5"/>
  <c r="S28" i="5"/>
  <c r="T46" i="5"/>
  <c r="T54" i="5"/>
  <c r="S75" i="5"/>
  <c r="S62" i="5"/>
  <c r="S29" i="5"/>
  <c r="S56" i="5"/>
  <c r="S8" i="5"/>
  <c r="S27" i="5"/>
  <c r="T42" i="5"/>
  <c r="T83" i="5"/>
  <c r="T39" i="5"/>
  <c r="T29" i="5"/>
  <c r="T24" i="5"/>
  <c r="T53" i="5"/>
  <c r="S82" i="5"/>
  <c r="S49" i="5"/>
  <c r="S72" i="5"/>
  <c r="S26" i="5"/>
  <c r="S20" i="5"/>
  <c r="T73" i="5"/>
  <c r="T89" i="5"/>
  <c r="S67" i="5"/>
  <c r="S85" i="5"/>
  <c r="S21" i="5"/>
  <c r="S52" i="5"/>
  <c r="S31" i="5"/>
  <c r="S11" i="5"/>
  <c r="T85" i="5"/>
  <c r="T75" i="5"/>
  <c r="T31" i="5"/>
  <c r="T21" i="5"/>
  <c r="T16" i="5"/>
  <c r="T49" i="5"/>
  <c r="S87" i="5"/>
  <c r="S74" i="5"/>
  <c r="S41" i="5"/>
  <c r="S64" i="5"/>
  <c r="S18" i="5"/>
  <c r="S12" i="5"/>
  <c r="T65" i="5"/>
  <c r="T81" i="5"/>
  <c r="S59" i="5"/>
  <c r="S77" i="5"/>
  <c r="S13" i="5"/>
  <c r="S48" i="5"/>
  <c r="S15" i="5"/>
  <c r="T90" i="5"/>
  <c r="T44" i="5"/>
  <c r="T67" i="5"/>
  <c r="T23" i="5"/>
  <c r="T13" i="5"/>
  <c r="T8" i="5"/>
  <c r="S79" i="5"/>
  <c r="S66" i="5"/>
  <c r="S33" i="5"/>
  <c r="S58" i="5"/>
  <c r="S10" i="5"/>
  <c r="S35" i="5"/>
  <c r="T64" i="5"/>
  <c r="T88" i="5"/>
  <c r="S51" i="5"/>
  <c r="S69" i="5"/>
  <c r="S5" i="5"/>
  <c r="S44" i="5"/>
  <c r="S38" i="5"/>
  <c r="T82" i="5"/>
  <c r="T36" i="5"/>
  <c r="T59" i="5"/>
  <c r="T15" i="5"/>
  <c r="T5" i="5"/>
  <c r="T87" i="5"/>
  <c r="T41" i="5"/>
  <c r="T35" i="5"/>
  <c r="T61" i="5"/>
  <c r="T33" i="5"/>
  <c r="T27" i="5"/>
  <c r="S71" i="5"/>
  <c r="S89" i="5"/>
  <c r="S25" i="5"/>
  <c r="S54" i="5"/>
  <c r="S39" i="5"/>
  <c r="S19" i="5"/>
  <c r="T56" i="5"/>
  <c r="T80" i="5"/>
  <c r="S43" i="5"/>
  <c r="S61" i="5"/>
  <c r="S84" i="5"/>
  <c r="S40" i="5"/>
  <c r="S30" i="5"/>
  <c r="T74" i="5"/>
  <c r="T28" i="5"/>
  <c r="T55" i="5"/>
  <c r="T7" i="5"/>
  <c r="T26" i="5"/>
  <c r="T79" i="5"/>
  <c r="S63" i="5"/>
  <c r="S81" i="5"/>
  <c r="S17" i="5"/>
  <c r="S50" i="5"/>
  <c r="S23" i="5"/>
  <c r="G64" i="6" a="1"/>
  <c r="T48" i="5"/>
  <c r="T72" i="5"/>
  <c r="S86" i="5"/>
  <c r="S53" i="5"/>
  <c r="S76" i="5"/>
  <c r="S32" i="5"/>
  <c r="S22" i="5"/>
  <c r="T66" i="5"/>
  <c r="T20" i="5"/>
  <c r="T51" i="5"/>
  <c r="T30" i="5"/>
  <c r="T10" i="5"/>
  <c r="T71" i="5"/>
  <c r="S55" i="5"/>
  <c r="S73" i="5"/>
  <c r="S9" i="5"/>
  <c r="S46" i="5"/>
  <c r="S7" i="5"/>
  <c r="T86" i="5"/>
  <c r="T78" i="5"/>
  <c r="S91" i="5"/>
  <c r="S78" i="5"/>
  <c r="S45" i="5"/>
  <c r="S68" i="5"/>
  <c r="S24" i="5"/>
  <c r="S14" i="5"/>
  <c r="T58" i="5"/>
  <c r="T12" i="5"/>
  <c r="T47" i="5"/>
  <c r="T14" i="5"/>
  <c r="T40" i="5"/>
  <c r="T63" i="5"/>
  <c r="T17" i="5"/>
  <c r="T11" i="5"/>
  <c r="T68" i="5"/>
  <c r="T9" i="5"/>
  <c r="T34" i="5"/>
  <c r="T60" i="5"/>
  <c r="T38" i="5"/>
  <c r="T18" i="5"/>
  <c r="T52" i="5"/>
  <c r="T22" i="5"/>
  <c r="T77" i="5"/>
  <c r="T45" i="5"/>
  <c r="T6" i="5"/>
  <c r="T69" i="5"/>
  <c r="T84" i="5"/>
  <c r="T25" i="5"/>
  <c r="T19" i="5"/>
  <c r="T76" i="5"/>
  <c r="B35" i="4" l="1"/>
  <c r="A22" i="6" s="1"/>
  <c r="F66" i="6"/>
  <c r="F40" i="6"/>
  <c r="F39" i="6"/>
  <c r="F49" i="6"/>
  <c r="H49" i="6" s="1"/>
  <c r="D49" i="6" s="1"/>
  <c r="F65" i="6"/>
  <c r="C20" i="6"/>
  <c r="T613" i="5"/>
  <c r="S615" i="5"/>
  <c r="T617" i="5"/>
  <c r="T774" i="5"/>
  <c r="T817" i="5"/>
  <c r="T1042" i="5"/>
  <c r="T1079" i="5"/>
  <c r="T1082" i="5"/>
  <c r="T1120" i="5"/>
  <c r="E2503" i="5"/>
  <c r="I2503" i="5"/>
  <c r="E2433" i="5"/>
  <c r="X2433" i="5" s="1"/>
  <c r="H2433" i="5"/>
  <c r="E2425" i="5"/>
  <c r="X2425" i="5" s="1"/>
  <c r="F2425" i="5"/>
  <c r="E2382" i="5"/>
  <c r="X2382" i="5" s="1"/>
  <c r="R2382" i="5"/>
  <c r="E2345" i="5"/>
  <c r="X2345" i="5" s="1"/>
  <c r="H2345" i="5"/>
  <c r="E2337" i="5"/>
  <c r="X2337" i="5" s="1"/>
  <c r="H2337" i="5"/>
  <c r="E2297" i="5"/>
  <c r="X2297" i="5" s="1"/>
  <c r="H2297" i="5"/>
  <c r="E2249" i="5"/>
  <c r="X2249" i="5" s="1"/>
  <c r="R2249" i="5"/>
  <c r="E2145" i="5"/>
  <c r="X2145" i="5" s="1"/>
  <c r="I2145" i="5"/>
  <c r="E2017" i="5"/>
  <c r="X2017" i="5" s="1"/>
  <c r="J2017" i="5"/>
  <c r="E1903" i="5"/>
  <c r="X1903" i="5" s="1"/>
  <c r="I1903" i="5"/>
  <c r="E1887" i="5"/>
  <c r="X1887" i="5" s="1"/>
  <c r="I1887" i="5"/>
  <c r="E2473" i="5"/>
  <c r="X2473" i="5" s="1"/>
  <c r="J2473" i="5"/>
  <c r="E2195" i="5"/>
  <c r="X2195" i="5" s="1"/>
  <c r="F2195" i="5"/>
  <c r="H52" i="6"/>
  <c r="D52" i="6" s="1"/>
  <c r="H44" i="6"/>
  <c r="H25" i="6"/>
  <c r="AB782" i="5"/>
  <c r="S629" i="5"/>
  <c r="T756" i="5"/>
  <c r="S972" i="5"/>
  <c r="S687" i="5"/>
  <c r="S729" i="5"/>
  <c r="S925" i="5"/>
  <c r="S1312" i="5"/>
  <c r="E2442" i="5"/>
  <c r="X2442" i="5" s="1"/>
  <c r="R2442" i="5"/>
  <c r="E2261" i="5"/>
  <c r="X2261" i="5" s="1"/>
  <c r="I2261" i="5"/>
  <c r="E2093" i="5"/>
  <c r="X2093" i="5" s="1"/>
  <c r="I2093" i="5"/>
  <c r="E2005" i="5"/>
  <c r="X2005" i="5" s="1"/>
  <c r="F2005" i="5"/>
  <c r="E1921" i="5"/>
  <c r="X1921" i="5" s="1"/>
  <c r="I1921" i="5"/>
  <c r="T760" i="5"/>
  <c r="S682" i="5"/>
  <c r="AB633" i="5"/>
  <c r="S706" i="5"/>
  <c r="S934" i="5"/>
  <c r="T1011" i="5"/>
  <c r="E2380" i="5"/>
  <c r="X2380" i="5" s="1"/>
  <c r="F2380" i="5"/>
  <c r="E2372" i="5"/>
  <c r="X2372" i="5" s="1"/>
  <c r="F2372" i="5"/>
  <c r="E2303" i="5"/>
  <c r="X2303" i="5" s="1"/>
  <c r="J2303" i="5"/>
  <c r="E2295" i="5"/>
  <c r="X2295" i="5" s="1"/>
  <c r="F2295" i="5"/>
  <c r="E2255" i="5"/>
  <c r="X2255" i="5" s="1"/>
  <c r="R2255" i="5"/>
  <c r="E2223" i="5"/>
  <c r="X2223" i="5" s="1"/>
  <c r="R2223" i="5"/>
  <c r="G1826" i="5"/>
  <c r="V1826" i="5"/>
  <c r="G1743" i="5"/>
  <c r="V1743" i="5"/>
  <c r="G1711" i="5"/>
  <c r="V1711" i="5"/>
  <c r="G1679" i="5"/>
  <c r="V1679" i="5"/>
  <c r="G1615" i="5"/>
  <c r="V1615" i="5"/>
  <c r="V1453" i="5"/>
  <c r="G1453" i="5" s="1"/>
  <c r="G1834" i="5"/>
  <c r="V1834" i="5"/>
  <c r="G2450" i="5"/>
  <c r="G2446" i="5"/>
  <c r="G2442" i="5"/>
  <c r="G2438" i="5"/>
  <c r="G2434" i="5"/>
  <c r="G2426" i="5"/>
  <c r="G2422" i="5"/>
  <c r="G2418" i="5"/>
  <c r="G2410" i="5"/>
  <c r="G2406" i="5"/>
  <c r="G2400" i="5"/>
  <c r="G2386" i="5"/>
  <c r="G2378" i="5"/>
  <c r="G2370" i="5"/>
  <c r="G2362" i="5"/>
  <c r="G2354" i="5"/>
  <c r="G2346" i="5"/>
  <c r="G2338" i="5"/>
  <c r="G2322" i="5"/>
  <c r="G2314" i="5"/>
  <c r="G2306" i="5"/>
  <c r="G2290" i="5"/>
  <c r="G2282" i="5"/>
  <c r="G2274" i="5"/>
  <c r="G2258" i="5"/>
  <c r="G2250" i="5"/>
  <c r="G2242" i="5"/>
  <c r="G2234" i="5"/>
  <c r="G2226" i="5"/>
  <c r="G2218" i="5"/>
  <c r="G2210" i="5"/>
  <c r="G2194" i="5"/>
  <c r="G2186" i="5"/>
  <c r="G2178" i="5"/>
  <c r="G2162" i="5"/>
  <c r="G2154" i="5"/>
  <c r="G2146" i="5"/>
  <c r="G2130" i="5"/>
  <c r="G2122" i="5"/>
  <c r="G2114" i="5"/>
  <c r="G2106" i="5"/>
  <c r="G2098" i="5"/>
  <c r="G2090" i="5"/>
  <c r="G2082" i="5"/>
  <c r="G2066" i="5"/>
  <c r="G2058" i="5"/>
  <c r="G2050" i="5"/>
  <c r="G2034" i="5"/>
  <c r="G2026" i="5"/>
  <c r="G2018" i="5"/>
  <c r="G2002" i="5"/>
  <c r="G1994" i="5"/>
  <c r="G1986" i="5"/>
  <c r="G1978" i="5"/>
  <c r="G1970" i="5"/>
  <c r="G1962" i="5"/>
  <c r="G1954" i="5"/>
  <c r="G1938" i="5"/>
  <c r="G1930" i="5"/>
  <c r="V1922" i="5"/>
  <c r="G1922" i="5" s="1"/>
  <c r="V1906" i="5"/>
  <c r="V1898" i="5"/>
  <c r="G1898" i="5" s="1"/>
  <c r="V1890" i="5"/>
  <c r="V1874" i="5"/>
  <c r="G1874" i="5" s="1"/>
  <c r="V1866" i="5"/>
  <c r="V1858" i="5"/>
  <c r="G1858" i="5" s="1"/>
  <c r="V1850" i="5"/>
  <c r="V1842" i="5"/>
  <c r="G1842" i="5" s="1"/>
  <c r="V1807" i="5"/>
  <c r="V1786" i="5"/>
  <c r="G1786" i="5" s="1"/>
  <c r="V1754" i="5"/>
  <c r="V1722" i="5"/>
  <c r="G1722" i="5" s="1"/>
  <c r="V1690" i="5"/>
  <c r="V1658" i="5"/>
  <c r="G1658" i="5" s="1"/>
  <c r="V1626" i="5"/>
  <c r="V1594" i="5"/>
  <c r="G1594" i="5" s="1"/>
  <c r="V1559" i="5"/>
  <c r="H2252" i="5"/>
  <c r="H2280" i="5"/>
  <c r="J2306" i="5"/>
  <c r="G1797" i="5"/>
  <c r="V1797" i="5"/>
  <c r="G1765" i="5"/>
  <c r="V1765" i="5"/>
  <c r="G1701" i="5"/>
  <c r="V1701" i="5"/>
  <c r="G1669" i="5"/>
  <c r="V1669" i="5"/>
  <c r="G1637" i="5"/>
  <c r="V1637" i="5"/>
  <c r="G1581" i="5"/>
  <c r="V1581" i="5"/>
  <c r="G470" i="5"/>
  <c r="V470" i="5"/>
  <c r="G406" i="5"/>
  <c r="V406" i="5"/>
  <c r="G766" i="5"/>
  <c r="G754" i="5"/>
  <c r="G738" i="5"/>
  <c r="G706" i="5"/>
  <c r="G690" i="5"/>
  <c r="G674" i="5"/>
  <c r="G658" i="5"/>
  <c r="G642" i="5"/>
  <c r="G626" i="5"/>
  <c r="G610" i="5"/>
  <c r="G578" i="5"/>
  <c r="G562" i="5"/>
  <c r="G546" i="5"/>
  <c r="V190" i="5"/>
  <c r="G190" i="5" s="1"/>
  <c r="V385" i="5"/>
  <c r="V321" i="5"/>
  <c r="G321" i="5" s="1"/>
  <c r="V254" i="5"/>
  <c r="V222" i="5"/>
  <c r="G222" i="5" s="1"/>
  <c r="G979" i="5"/>
  <c r="G967" i="5"/>
  <c r="G935" i="5"/>
  <c r="G903" i="5"/>
  <c r="G871" i="5"/>
  <c r="G839" i="5"/>
  <c r="V363" i="5"/>
  <c r="G363" i="5" s="1"/>
  <c r="G342" i="5"/>
  <c r="G299" i="5"/>
  <c r="V299" i="5"/>
  <c r="G126" i="5"/>
  <c r="G94" i="5"/>
  <c r="B53" i="4"/>
  <c r="A37" i="6" s="1"/>
  <c r="B59" i="4"/>
  <c r="A42" i="6" s="1"/>
  <c r="B65" i="4"/>
  <c r="A47" i="6" s="1"/>
  <c r="A25" i="6"/>
  <c r="B63" i="4"/>
  <c r="A45" i="6" s="1"/>
  <c r="A16" i="6"/>
  <c r="B71" i="4"/>
  <c r="A52" i="6" s="1"/>
  <c r="B46" i="6"/>
  <c r="G46" i="6" s="1"/>
  <c r="H35" i="6"/>
  <c r="D35" i="6" s="1"/>
  <c r="H45" i="6"/>
  <c r="D45" i="6" s="1"/>
  <c r="H30" i="6"/>
  <c r="H47" i="6"/>
  <c r="D47" i="6" s="1"/>
  <c r="C22" i="6"/>
  <c r="C27" i="6"/>
  <c r="C52" i="6"/>
  <c r="H37" i="6"/>
  <c r="K65" i="6"/>
  <c r="C49" i="6"/>
  <c r="C19" i="6"/>
  <c r="H24" i="6"/>
  <c r="D24" i="6" s="1"/>
  <c r="F54" i="6"/>
  <c r="F58" i="6" s="1"/>
  <c r="H58" i="6" s="1"/>
  <c r="H39" i="6"/>
  <c r="F29" i="6"/>
  <c r="H29" i="6" s="1"/>
  <c r="D29" i="6" s="1"/>
  <c r="H21" i="6"/>
  <c r="D21" i="6" s="1"/>
  <c r="H26" i="6"/>
  <c r="F46" i="6"/>
  <c r="H46" i="6" s="1"/>
  <c r="D46" i="6" s="1"/>
  <c r="D41" i="6"/>
  <c r="C41" i="6"/>
  <c r="D16" i="6"/>
  <c r="F51" i="6"/>
  <c r="H51" i="6" s="1"/>
  <c r="F31" i="6"/>
  <c r="H31" i="6" s="1"/>
  <c r="F36" i="6"/>
  <c r="F67" i="6"/>
  <c r="C21" i="6"/>
  <c r="C16" i="6"/>
  <c r="C25" i="6"/>
  <c r="D25" i="6"/>
  <c r="B55" i="4"/>
  <c r="A38" i="6" s="1"/>
  <c r="B67" i="4"/>
  <c r="A48" i="6" s="1"/>
  <c r="B83" i="4"/>
  <c r="A59" i="6" s="1"/>
  <c r="B79" i="4"/>
  <c r="A57" i="6" s="1"/>
  <c r="B89" i="4"/>
  <c r="A63" i="6" s="1"/>
  <c r="B77" i="4"/>
  <c r="A55" i="6" s="1"/>
  <c r="B61" i="4"/>
  <c r="A43" i="6" s="1"/>
  <c r="B49" i="4"/>
  <c r="A33" i="6" s="1"/>
  <c r="B31" i="4"/>
  <c r="A18" i="6" s="1"/>
  <c r="B87" i="4"/>
  <c r="A62" i="6" s="1"/>
  <c r="B75" i="4"/>
  <c r="A54" i="6" s="1"/>
  <c r="B85" i="4"/>
  <c r="A60" i="6" s="1"/>
  <c r="B37" i="4"/>
  <c r="A23" i="6" s="1"/>
  <c r="B81" i="4"/>
  <c r="A58" i="6" s="1"/>
  <c r="B43" i="4"/>
  <c r="A28" i="6" s="1"/>
  <c r="C58" i="6"/>
  <c r="D58" i="6"/>
  <c r="K66" i="6"/>
  <c r="C15" i="6"/>
  <c r="D15" i="6"/>
  <c r="H40" i="6"/>
  <c r="D40" i="6" s="1"/>
  <c r="B33" i="4"/>
  <c r="A20" i="6" s="1"/>
  <c r="D49" i="4"/>
  <c r="D43" i="4"/>
  <c r="A26" i="6"/>
  <c r="B52" i="4"/>
  <c r="A36" i="6" s="1"/>
  <c r="D61" i="4"/>
  <c r="D55" i="4"/>
  <c r="G43" i="4"/>
  <c r="G61" i="4"/>
  <c r="B68" i="4"/>
  <c r="A49" i="6" s="1"/>
  <c r="B50" i="4"/>
  <c r="A34" i="6" s="1"/>
  <c r="C12" i="6"/>
  <c r="B70" i="4"/>
  <c r="A51" i="6" s="1"/>
  <c r="B69" i="4"/>
  <c r="A50" i="6" s="1"/>
  <c r="D31" i="4"/>
  <c r="D74" i="4"/>
  <c r="B51" i="4"/>
  <c r="A35" i="6" s="1"/>
  <c r="C10" i="6"/>
  <c r="A24" i="6"/>
  <c r="C9" i="6"/>
  <c r="G55" i="4"/>
  <c r="C8" i="6"/>
  <c r="G74" i="4"/>
  <c r="G37" i="4"/>
  <c r="B64" i="4"/>
  <c r="A46" i="6" s="1"/>
  <c r="D67" i="4"/>
  <c r="C4" i="6"/>
  <c r="B56" i="4"/>
  <c r="A39" i="6" s="1"/>
  <c r="D32" i="6"/>
  <c r="C32" i="6"/>
  <c r="C44" i="6"/>
  <c r="D44" i="6"/>
  <c r="C30" i="6"/>
  <c r="D30" i="6"/>
  <c r="D39" i="6"/>
  <c r="C39" i="6"/>
  <c r="D42" i="6"/>
  <c r="C42" i="6"/>
  <c r="D51" i="6"/>
  <c r="C51" i="6"/>
  <c r="D26" i="6"/>
  <c r="C26" i="6"/>
  <c r="D37" i="6"/>
  <c r="C37" i="6"/>
  <c r="E2500" i="5"/>
  <c r="J2500" i="5"/>
  <c r="F2500" i="5"/>
  <c r="E2492" i="5"/>
  <c r="X2492" i="5" s="1"/>
  <c r="I2492" i="5"/>
  <c r="R2492" i="5"/>
  <c r="F2492" i="5"/>
  <c r="H2492" i="5"/>
  <c r="J2492" i="5"/>
  <c r="E2484" i="5"/>
  <c r="X2484" i="5" s="1"/>
  <c r="H2484" i="5"/>
  <c r="J2484" i="5"/>
  <c r="I2484" i="5"/>
  <c r="F2484" i="5"/>
  <c r="R2484" i="5"/>
  <c r="E2476" i="5"/>
  <c r="X2476" i="5" s="1"/>
  <c r="I2476" i="5"/>
  <c r="R2476" i="5"/>
  <c r="H2476" i="5"/>
  <c r="J2476" i="5"/>
  <c r="F2476" i="5"/>
  <c r="E2468" i="5"/>
  <c r="X2468" i="5" s="1"/>
  <c r="J2468" i="5"/>
  <c r="F2468" i="5"/>
  <c r="E2460" i="5"/>
  <c r="X2460" i="5" s="1"/>
  <c r="J2460" i="5"/>
  <c r="F2460" i="5"/>
  <c r="I2460" i="5"/>
  <c r="R2460" i="5"/>
  <c r="H2460" i="5"/>
  <c r="H2500" i="5"/>
  <c r="H50" i="6"/>
  <c r="H2468" i="5"/>
  <c r="C17" i="6"/>
  <c r="K68" i="6"/>
  <c r="E2502" i="5"/>
  <c r="H2502" i="5"/>
  <c r="R2502" i="5"/>
  <c r="J2502" i="5"/>
  <c r="F2502" i="5"/>
  <c r="I2502" i="5"/>
  <c r="E2486" i="5"/>
  <c r="X2486" i="5" s="1"/>
  <c r="F2486" i="5"/>
  <c r="E2470" i="5"/>
  <c r="X2470" i="5" s="1"/>
  <c r="F2470" i="5"/>
  <c r="I2470" i="5"/>
  <c r="E2454" i="5"/>
  <c r="X2454" i="5" s="1"/>
  <c r="J2454" i="5"/>
  <c r="I2454" i="5"/>
  <c r="F2454" i="5"/>
  <c r="C46" i="6"/>
  <c r="C45" i="6"/>
  <c r="I2500" i="5"/>
  <c r="H36" i="6"/>
  <c r="D36" i="6" s="1"/>
  <c r="R2468" i="5"/>
  <c r="C7" i="6"/>
  <c r="D7" i="6"/>
  <c r="E2504" i="5"/>
  <c r="X2504" i="5" s="1"/>
  <c r="J2504" i="5"/>
  <c r="F2504" i="5"/>
  <c r="I2504" i="5"/>
  <c r="E2496" i="5"/>
  <c r="I2496" i="5"/>
  <c r="E2488" i="5"/>
  <c r="X2488" i="5" s="1"/>
  <c r="I2488" i="5"/>
  <c r="H2488" i="5"/>
  <c r="F2488" i="5"/>
  <c r="R2488" i="5"/>
  <c r="J2488" i="5"/>
  <c r="E2480" i="5"/>
  <c r="X2480" i="5" s="1"/>
  <c r="J2480" i="5"/>
  <c r="R2480" i="5"/>
  <c r="F2480" i="5"/>
  <c r="E2472" i="5"/>
  <c r="X2472" i="5" s="1"/>
  <c r="R2472" i="5"/>
  <c r="J2472" i="5"/>
  <c r="H2472" i="5"/>
  <c r="I2472" i="5"/>
  <c r="F2472" i="5"/>
  <c r="E2464" i="5"/>
  <c r="X2464" i="5" s="1"/>
  <c r="J2464" i="5"/>
  <c r="F2464" i="5"/>
  <c r="I2464" i="5"/>
  <c r="R2464" i="5"/>
  <c r="H2464" i="5"/>
  <c r="E2456" i="5"/>
  <c r="X2456" i="5" s="1"/>
  <c r="R2456" i="5"/>
  <c r="J2456" i="5"/>
  <c r="H2456" i="5"/>
  <c r="I2456" i="5"/>
  <c r="F2456" i="5"/>
  <c r="I2468" i="5"/>
  <c r="G31" i="4"/>
  <c r="G67" i="4"/>
  <c r="D14" i="6"/>
  <c r="C14" i="6"/>
  <c r="E2498" i="5"/>
  <c r="I2498" i="5"/>
  <c r="H2498" i="5"/>
  <c r="R2498" i="5"/>
  <c r="J2498" i="5"/>
  <c r="F2498" i="5"/>
  <c r="E2490" i="5"/>
  <c r="X2490" i="5" s="1"/>
  <c r="H2490" i="5"/>
  <c r="R2490" i="5"/>
  <c r="E2482" i="5"/>
  <c r="X2482" i="5" s="1"/>
  <c r="H2482" i="5"/>
  <c r="R2482" i="5"/>
  <c r="I2482" i="5"/>
  <c r="J2482" i="5"/>
  <c r="F2482" i="5"/>
  <c r="E2474" i="5"/>
  <c r="X2474" i="5" s="1"/>
  <c r="R2474" i="5"/>
  <c r="H2474" i="5"/>
  <c r="J2474" i="5"/>
  <c r="I2474" i="5"/>
  <c r="F2474" i="5"/>
  <c r="E2466" i="5"/>
  <c r="X2466" i="5" s="1"/>
  <c r="R2466" i="5"/>
  <c r="I2466" i="5"/>
  <c r="H2466" i="5"/>
  <c r="J2466" i="5"/>
  <c r="F2466" i="5"/>
  <c r="E2458" i="5"/>
  <c r="X2458" i="5" s="1"/>
  <c r="R2458" i="5"/>
  <c r="F2458" i="5"/>
  <c r="I2458" i="5"/>
  <c r="H2458" i="5"/>
  <c r="J2458" i="5"/>
  <c r="C36" i="6"/>
  <c r="C11" i="6"/>
  <c r="C34" i="6"/>
  <c r="C6" i="6"/>
  <c r="C47" i="6"/>
  <c r="G1523" i="5"/>
  <c r="V1523" i="5"/>
  <c r="V1519" i="5"/>
  <c r="V1515" i="5"/>
  <c r="G1515" i="5" s="1"/>
  <c r="V1511" i="5"/>
  <c r="G1511" i="5" s="1"/>
  <c r="G1507" i="5"/>
  <c r="V1507" i="5"/>
  <c r="V1503" i="5"/>
  <c r="V1499" i="5"/>
  <c r="G1499" i="5" s="1"/>
  <c r="V1495" i="5"/>
  <c r="G1491" i="5"/>
  <c r="V1491" i="5"/>
  <c r="V1487" i="5"/>
  <c r="G1487" i="5" s="1"/>
  <c r="V1483" i="5"/>
  <c r="G1483" i="5" s="1"/>
  <c r="V1479" i="5"/>
  <c r="G1475" i="5"/>
  <c r="V1475" i="5"/>
  <c r="V1471" i="5"/>
  <c r="G1471" i="5" s="1"/>
  <c r="V1467" i="5"/>
  <c r="G1467" i="5" s="1"/>
  <c r="V1463" i="5"/>
  <c r="G1459" i="5"/>
  <c r="V1459" i="5"/>
  <c r="V1455" i="5"/>
  <c r="G1455" i="5" s="1"/>
  <c r="V1451" i="5"/>
  <c r="G1451" i="5" s="1"/>
  <c r="V1447" i="5"/>
  <c r="G1443" i="5"/>
  <c r="V1443" i="5"/>
  <c r="V1439" i="5"/>
  <c r="V1435" i="5"/>
  <c r="G1435" i="5" s="1"/>
  <c r="V1431" i="5"/>
  <c r="G1431" i="5" s="1"/>
  <c r="G1427" i="5"/>
  <c r="V1427" i="5"/>
  <c r="V1423" i="5"/>
  <c r="V1419" i="5"/>
  <c r="G1419" i="5" s="1"/>
  <c r="V1415" i="5"/>
  <c r="G1415" i="5" s="1"/>
  <c r="G1411" i="5"/>
  <c r="V1411" i="5"/>
  <c r="V1407" i="5"/>
  <c r="V1403" i="5"/>
  <c r="G1403" i="5" s="1"/>
  <c r="V1399" i="5"/>
  <c r="G1395" i="5"/>
  <c r="V1395" i="5"/>
  <c r="V1391" i="5"/>
  <c r="G1391" i="5" s="1"/>
  <c r="V1387" i="5"/>
  <c r="G1387" i="5" s="1"/>
  <c r="V1383" i="5"/>
  <c r="G1379" i="5"/>
  <c r="V1379" i="5"/>
  <c r="V1375" i="5"/>
  <c r="G1375" i="5" s="1"/>
  <c r="T680" i="5"/>
  <c r="S743" i="5"/>
  <c r="AB740" i="5"/>
  <c r="AB678" i="5"/>
  <c r="AB667" i="5"/>
  <c r="AB891" i="5"/>
  <c r="S679" i="5"/>
  <c r="T1773" i="5"/>
  <c r="T1743" i="5"/>
  <c r="S1719" i="5"/>
  <c r="S1031" i="5"/>
  <c r="AB1680" i="5"/>
  <c r="AB1253" i="5"/>
  <c r="S1350" i="5"/>
  <c r="AB1207" i="5"/>
  <c r="AB1145" i="5"/>
  <c r="S1071" i="5"/>
  <c r="S1118" i="5"/>
  <c r="S703" i="5"/>
  <c r="S647" i="5"/>
  <c r="S1096" i="5"/>
  <c r="S686" i="5"/>
  <c r="AB615" i="5"/>
  <c r="T688" i="5"/>
  <c r="AB911" i="5"/>
  <c r="S856" i="5"/>
  <c r="S782" i="5"/>
  <c r="AB680" i="5"/>
  <c r="AB942" i="5"/>
  <c r="T1841" i="5"/>
  <c r="S1871" i="5"/>
  <c r="S1592" i="5"/>
  <c r="T2293" i="5"/>
  <c r="S1699" i="5"/>
  <c r="T1664" i="5"/>
  <c r="T2262" i="5"/>
  <c r="AB960" i="5"/>
  <c r="T730" i="5"/>
  <c r="S890" i="5"/>
  <c r="AB730" i="5"/>
  <c r="S675" i="5"/>
  <c r="S892" i="5"/>
  <c r="S1115" i="5"/>
  <c r="AB998" i="5"/>
  <c r="S949" i="5"/>
  <c r="AB684" i="5"/>
  <c r="S1111" i="5"/>
  <c r="T766" i="5"/>
  <c r="T1144" i="5"/>
  <c r="AB794" i="5"/>
  <c r="S714" i="5"/>
  <c r="AB1249" i="5"/>
  <c r="AB627" i="5"/>
  <c r="S2408" i="5"/>
  <c r="S1766" i="5"/>
  <c r="AB1593" i="5"/>
  <c r="S1835" i="5"/>
  <c r="S1164" i="5"/>
  <c r="S906" i="5"/>
  <c r="AB2480" i="5"/>
  <c r="T1883" i="5"/>
  <c r="AB1071" i="5"/>
  <c r="AB1401" i="5"/>
  <c r="S1398" i="5"/>
  <c r="T1491" i="5"/>
  <c r="S1477" i="5"/>
  <c r="T794" i="5"/>
  <c r="T940" i="5"/>
  <c r="H1151" i="5"/>
  <c r="F1187" i="5"/>
  <c r="F1219" i="5"/>
  <c r="F1367" i="5"/>
  <c r="I2277" i="5"/>
  <c r="I2499" i="5"/>
  <c r="V2494" i="5"/>
  <c r="V2478" i="5"/>
  <c r="G2478" i="5" s="1"/>
  <c r="V2462" i="5"/>
  <c r="G2462" i="5" s="1"/>
  <c r="E2438" i="5"/>
  <c r="X2438" i="5" s="1"/>
  <c r="I2438" i="5"/>
  <c r="E2436" i="5"/>
  <c r="X2436" i="5" s="1"/>
  <c r="F2436" i="5"/>
  <c r="V1522" i="5"/>
  <c r="G1522" i="5" s="1"/>
  <c r="V1518" i="5"/>
  <c r="G1514" i="5"/>
  <c r="V1514" i="5"/>
  <c r="V1510" i="5"/>
  <c r="V1506" i="5"/>
  <c r="G1506" i="5" s="1"/>
  <c r="V1502" i="5"/>
  <c r="G1498" i="5"/>
  <c r="V1498" i="5"/>
  <c r="V1494" i="5"/>
  <c r="V1490" i="5"/>
  <c r="G1490" i="5" s="1"/>
  <c r="V1486" i="5"/>
  <c r="G1482" i="5"/>
  <c r="V1482" i="5"/>
  <c r="V1478" i="5"/>
  <c r="V1474" i="5"/>
  <c r="G1474" i="5" s="1"/>
  <c r="V1470" i="5"/>
  <c r="G1466" i="5"/>
  <c r="V1466" i="5"/>
  <c r="V1462" i="5"/>
  <c r="V1458" i="5"/>
  <c r="G1458" i="5" s="1"/>
  <c r="V1454" i="5"/>
  <c r="G1450" i="5"/>
  <c r="V1450" i="5"/>
  <c r="V1446" i="5"/>
  <c r="V1442" i="5"/>
  <c r="G1442" i="5" s="1"/>
  <c r="V1438" i="5"/>
  <c r="G1434" i="5"/>
  <c r="V1434" i="5"/>
  <c r="V1430" i="5"/>
  <c r="V1426" i="5"/>
  <c r="G1426" i="5" s="1"/>
  <c r="V1422" i="5"/>
  <c r="G1418" i="5"/>
  <c r="V1418" i="5"/>
  <c r="V1414" i="5"/>
  <c r="V1410" i="5"/>
  <c r="V1406" i="5"/>
  <c r="V1402" i="5"/>
  <c r="G1402" i="5" s="1"/>
  <c r="V1398" i="5"/>
  <c r="G1394" i="5"/>
  <c r="V1394" i="5"/>
  <c r="V1390" i="5"/>
  <c r="V1386" i="5"/>
  <c r="G1386" i="5" s="1"/>
  <c r="V1382" i="5"/>
  <c r="G1378" i="5"/>
  <c r="V1378" i="5"/>
  <c r="V1374" i="5"/>
  <c r="V1370" i="5"/>
  <c r="G1370" i="5" s="1"/>
  <c r="V1366" i="5"/>
  <c r="G1362" i="5"/>
  <c r="V1362" i="5"/>
  <c r="V1358" i="5"/>
  <c r="V1354" i="5"/>
  <c r="G1354" i="5" s="1"/>
  <c r="V1350" i="5"/>
  <c r="G1346" i="5"/>
  <c r="V1346" i="5"/>
  <c r="V1342" i="5"/>
  <c r="V1338" i="5"/>
  <c r="G1338" i="5" s="1"/>
  <c r="V1334" i="5"/>
  <c r="G1330" i="5"/>
  <c r="V1330" i="5"/>
  <c r="V1326" i="5"/>
  <c r="V1322" i="5"/>
  <c r="G1322" i="5" s="1"/>
  <c r="V1318" i="5"/>
  <c r="G1314" i="5"/>
  <c r="V1314" i="5"/>
  <c r="V1310" i="5"/>
  <c r="V1306" i="5"/>
  <c r="G1306" i="5" s="1"/>
  <c r="V1302" i="5"/>
  <c r="G1298" i="5"/>
  <c r="V1298" i="5"/>
  <c r="V1294" i="5"/>
  <c r="V1290" i="5"/>
  <c r="G1290" i="5" s="1"/>
  <c r="V1286" i="5"/>
  <c r="G1282" i="5"/>
  <c r="V1282" i="5"/>
  <c r="V1278" i="5"/>
  <c r="V1274" i="5"/>
  <c r="G1274" i="5" s="1"/>
  <c r="V1270" i="5"/>
  <c r="G1266" i="5"/>
  <c r="V1266" i="5"/>
  <c r="V1262" i="5"/>
  <c r="V1258" i="5"/>
  <c r="G1258" i="5" s="1"/>
  <c r="V1254" i="5"/>
  <c r="G1250" i="5"/>
  <c r="V1250" i="5"/>
  <c r="V1246" i="5"/>
  <c r="V1242" i="5"/>
  <c r="G1242" i="5" s="1"/>
  <c r="V1238" i="5"/>
  <c r="G1234" i="5"/>
  <c r="V1234" i="5"/>
  <c r="V1230" i="5"/>
  <c r="V1226" i="5"/>
  <c r="G1226" i="5" s="1"/>
  <c r="V1222" i="5"/>
  <c r="G1218" i="5"/>
  <c r="V1218" i="5"/>
  <c r="V1214" i="5"/>
  <c r="V1210" i="5"/>
  <c r="G1210" i="5" s="1"/>
  <c r="V1206" i="5"/>
  <c r="G1202" i="5"/>
  <c r="V1202" i="5"/>
  <c r="V1198" i="5"/>
  <c r="V1194" i="5"/>
  <c r="G1194" i="5" s="1"/>
  <c r="V1190" i="5"/>
  <c r="G1186" i="5"/>
  <c r="V1186" i="5"/>
  <c r="V1182" i="5"/>
  <c r="V1178" i="5"/>
  <c r="G1178" i="5" s="1"/>
  <c r="V1174" i="5"/>
  <c r="G1170" i="5"/>
  <c r="V1170" i="5"/>
  <c r="V1166" i="5"/>
  <c r="V1162" i="5"/>
  <c r="G1162" i="5" s="1"/>
  <c r="V1158" i="5"/>
  <c r="G1154" i="5"/>
  <c r="V1154" i="5"/>
  <c r="V1150" i="5"/>
  <c r="V1146" i="5"/>
  <c r="G1146" i="5" s="1"/>
  <c r="V1142" i="5"/>
  <c r="G1138" i="5"/>
  <c r="V1138" i="5"/>
  <c r="V1134" i="5"/>
  <c r="V1130" i="5"/>
  <c r="G1130" i="5" s="1"/>
  <c r="V1126" i="5"/>
  <c r="G1122" i="5"/>
  <c r="V1122" i="5"/>
  <c r="V1118" i="5"/>
  <c r="V1114" i="5"/>
  <c r="G1114" i="5" s="1"/>
  <c r="V1110" i="5"/>
  <c r="G2430" i="5"/>
  <c r="G2330" i="5"/>
  <c r="G2202" i="5"/>
  <c r="G2074" i="5"/>
  <c r="G1946" i="5"/>
  <c r="G1818" i="5"/>
  <c r="G1647" i="5"/>
  <c r="G1351" i="5"/>
  <c r="G2504" i="5"/>
  <c r="G2502" i="5"/>
  <c r="G2500" i="5"/>
  <c r="G2498" i="5"/>
  <c r="G2496" i="5"/>
  <c r="G2492" i="5"/>
  <c r="G2490" i="5"/>
  <c r="G2488" i="5"/>
  <c r="G2486" i="5"/>
  <c r="G2484" i="5"/>
  <c r="G2482" i="5"/>
  <c r="G2480" i="5"/>
  <c r="G2476" i="5"/>
  <c r="G2474" i="5"/>
  <c r="G2472" i="5"/>
  <c r="G2470" i="5"/>
  <c r="G2468" i="5"/>
  <c r="G2466" i="5"/>
  <c r="G2464" i="5"/>
  <c r="G2460" i="5"/>
  <c r="G2458" i="5"/>
  <c r="G2456" i="5"/>
  <c r="G2454" i="5"/>
  <c r="V1525" i="5"/>
  <c r="G1525" i="5" s="1"/>
  <c r="V1521" i="5"/>
  <c r="G1517" i="5"/>
  <c r="V1517" i="5"/>
  <c r="V1513" i="5"/>
  <c r="V1509" i="5"/>
  <c r="G1509" i="5" s="1"/>
  <c r="V1505" i="5"/>
  <c r="G1501" i="5"/>
  <c r="V1501" i="5"/>
  <c r="V1497" i="5"/>
  <c r="V1493" i="5"/>
  <c r="G1493" i="5" s="1"/>
  <c r="V1489" i="5"/>
  <c r="G1485" i="5"/>
  <c r="V1485" i="5"/>
  <c r="V1481" i="5"/>
  <c r="V1477" i="5"/>
  <c r="G1477" i="5" s="1"/>
  <c r="V1473" i="5"/>
  <c r="G1469" i="5"/>
  <c r="V1469" i="5"/>
  <c r="V1465" i="5"/>
  <c r="V1461" i="5"/>
  <c r="G1461" i="5" s="1"/>
  <c r="V1457" i="5"/>
  <c r="G1449" i="5"/>
  <c r="V1449" i="5"/>
  <c r="V1445" i="5"/>
  <c r="V1441" i="5"/>
  <c r="G1441" i="5" s="1"/>
  <c r="V1437" i="5"/>
  <c r="G1433" i="5"/>
  <c r="V1433" i="5"/>
  <c r="V1429" i="5"/>
  <c r="V1425" i="5"/>
  <c r="G1425" i="5" s="1"/>
  <c r="V1421" i="5"/>
  <c r="G1417" i="5"/>
  <c r="V1417" i="5"/>
  <c r="V1413" i="5"/>
  <c r="V1409" i="5"/>
  <c r="G1409" i="5" s="1"/>
  <c r="V1405" i="5"/>
  <c r="G1401" i="5"/>
  <c r="V1401" i="5"/>
  <c r="V1397" i="5"/>
  <c r="V1393" i="5"/>
  <c r="G1393" i="5" s="1"/>
  <c r="V1389" i="5"/>
  <c r="G1385" i="5"/>
  <c r="V1385" i="5"/>
  <c r="V1381" i="5"/>
  <c r="V1377" i="5"/>
  <c r="G1377" i="5" s="1"/>
  <c r="G2414" i="5"/>
  <c r="G2298" i="5"/>
  <c r="G2170" i="5"/>
  <c r="G2042" i="5"/>
  <c r="G1914" i="5"/>
  <c r="G1775" i="5"/>
  <c r="G1605" i="5"/>
  <c r="G1223" i="5"/>
  <c r="AB688" i="5"/>
  <c r="S710" i="5"/>
  <c r="AB710" i="5"/>
  <c r="T1135" i="5"/>
  <c r="T740" i="5"/>
  <c r="T788" i="5"/>
  <c r="S858" i="5"/>
  <c r="E2495" i="5"/>
  <c r="H2495" i="5"/>
  <c r="E2481" i="5"/>
  <c r="X2481" i="5" s="1"/>
  <c r="J2481" i="5"/>
  <c r="E2447" i="5"/>
  <c r="X2447" i="5" s="1"/>
  <c r="I2447" i="5"/>
  <c r="E2395" i="5"/>
  <c r="X2395" i="5" s="1"/>
  <c r="R2395" i="5"/>
  <c r="E2365" i="5"/>
  <c r="X2365" i="5" s="1"/>
  <c r="R2365" i="5"/>
  <c r="V1524" i="5"/>
  <c r="G1524" i="5" s="1"/>
  <c r="G1520" i="5"/>
  <c r="V1520" i="5"/>
  <c r="V1516" i="5"/>
  <c r="G1516" i="5" s="1"/>
  <c r="V1512" i="5"/>
  <c r="G1512" i="5" s="1"/>
  <c r="V1508" i="5"/>
  <c r="G1508" i="5" s="1"/>
  <c r="G1504" i="5"/>
  <c r="V1504" i="5"/>
  <c r="V1500" i="5"/>
  <c r="G1500" i="5" s="1"/>
  <c r="V1496" i="5"/>
  <c r="G1496" i="5" s="1"/>
  <c r="V1492" i="5"/>
  <c r="G1492" i="5" s="1"/>
  <c r="G1488" i="5"/>
  <c r="V1488" i="5"/>
  <c r="V1484" i="5"/>
  <c r="G1484" i="5" s="1"/>
  <c r="V1480" i="5"/>
  <c r="G1480" i="5" s="1"/>
  <c r="V1476" i="5"/>
  <c r="G1476" i="5" s="1"/>
  <c r="G1472" i="5"/>
  <c r="V1472" i="5"/>
  <c r="V1468" i="5"/>
  <c r="G1468" i="5" s="1"/>
  <c r="V1464" i="5"/>
  <c r="G1464" i="5" s="1"/>
  <c r="V1460" i="5"/>
  <c r="G1460" i="5" s="1"/>
  <c r="G1456" i="5"/>
  <c r="V1456" i="5"/>
  <c r="V1452" i="5"/>
  <c r="G1452" i="5" s="1"/>
  <c r="V1448" i="5"/>
  <c r="G1448" i="5" s="1"/>
  <c r="V1444" i="5"/>
  <c r="G1444" i="5" s="1"/>
  <c r="G1440" i="5"/>
  <c r="V1440" i="5"/>
  <c r="V1436" i="5"/>
  <c r="G1436" i="5" s="1"/>
  <c r="V1432" i="5"/>
  <c r="G1432" i="5" s="1"/>
  <c r="V1428" i="5"/>
  <c r="G1428" i="5" s="1"/>
  <c r="G1424" i="5"/>
  <c r="V1424" i="5"/>
  <c r="V1420" i="5"/>
  <c r="G1420" i="5" s="1"/>
  <c r="V1416" i="5"/>
  <c r="G1416" i="5" s="1"/>
  <c r="V1412" i="5"/>
  <c r="G1412" i="5" s="1"/>
  <c r="G1408" i="5"/>
  <c r="V1408" i="5"/>
  <c r="V1404" i="5"/>
  <c r="G1404" i="5" s="1"/>
  <c r="V1400" i="5"/>
  <c r="G1400" i="5" s="1"/>
  <c r="V1396" i="5"/>
  <c r="G1396" i="5" s="1"/>
  <c r="G1392" i="5"/>
  <c r="V1392" i="5"/>
  <c r="V1388" i="5"/>
  <c r="G1388" i="5" s="1"/>
  <c r="V1384" i="5"/>
  <c r="G1384" i="5" s="1"/>
  <c r="V1380" i="5"/>
  <c r="G1380" i="5" s="1"/>
  <c r="G1376" i="5"/>
  <c r="V1376" i="5"/>
  <c r="V1372" i="5"/>
  <c r="G1372" i="5" s="1"/>
  <c r="V1368" i="5"/>
  <c r="G1368" i="5" s="1"/>
  <c r="V1364" i="5"/>
  <c r="G1364" i="5" s="1"/>
  <c r="G1360" i="5"/>
  <c r="V1360" i="5"/>
  <c r="V1356" i="5"/>
  <c r="G1356" i="5" s="1"/>
  <c r="V1352" i="5"/>
  <c r="G1352" i="5" s="1"/>
  <c r="V1348" i="5"/>
  <c r="G1348" i="5" s="1"/>
  <c r="G1344" i="5"/>
  <c r="V1344" i="5"/>
  <c r="V1340" i="5"/>
  <c r="G1340" i="5" s="1"/>
  <c r="V1336" i="5"/>
  <c r="G1336" i="5" s="1"/>
  <c r="V1332" i="5"/>
  <c r="G1332" i="5" s="1"/>
  <c r="G1328" i="5"/>
  <c r="V1328" i="5"/>
  <c r="V1324" i="5"/>
  <c r="G1324" i="5" s="1"/>
  <c r="V1320" i="5"/>
  <c r="G1320" i="5" s="1"/>
  <c r="V1316" i="5"/>
  <c r="G1316" i="5" s="1"/>
  <c r="G1312" i="5"/>
  <c r="V1312" i="5"/>
  <c r="V1308" i="5"/>
  <c r="G1308" i="5" s="1"/>
  <c r="V1304" i="5"/>
  <c r="G1304" i="5" s="1"/>
  <c r="V1300" i="5"/>
  <c r="G1300" i="5" s="1"/>
  <c r="G1296" i="5"/>
  <c r="V1296" i="5"/>
  <c r="V1292" i="5"/>
  <c r="G1292" i="5" s="1"/>
  <c r="V1288" i="5"/>
  <c r="G1288" i="5" s="1"/>
  <c r="V1284" i="5"/>
  <c r="G1284" i="5" s="1"/>
  <c r="G1280" i="5"/>
  <c r="V1280" i="5"/>
  <c r="V1276" i="5"/>
  <c r="G1276" i="5" s="1"/>
  <c r="V1272" i="5"/>
  <c r="G1272" i="5" s="1"/>
  <c r="V1268" i="5"/>
  <c r="G1268" i="5" s="1"/>
  <c r="G1264" i="5"/>
  <c r="V1264" i="5"/>
  <c r="V1260" i="5"/>
  <c r="G1260" i="5" s="1"/>
  <c r="V1256" i="5"/>
  <c r="G1256" i="5" s="1"/>
  <c r="V1252" i="5"/>
  <c r="G1252" i="5" s="1"/>
  <c r="G1248" i="5"/>
  <c r="V1248" i="5"/>
  <c r="V1244" i="5"/>
  <c r="G1244" i="5" s="1"/>
  <c r="V1240" i="5"/>
  <c r="G1240" i="5" s="1"/>
  <c r="V1236" i="5"/>
  <c r="G1236" i="5" s="1"/>
  <c r="G1232" i="5"/>
  <c r="V1232" i="5"/>
  <c r="V1228" i="5"/>
  <c r="G1228" i="5" s="1"/>
  <c r="V1224" i="5"/>
  <c r="G1224" i="5" s="1"/>
  <c r="V1220" i="5"/>
  <c r="G1220" i="5" s="1"/>
  <c r="G1216" i="5"/>
  <c r="V1216" i="5"/>
  <c r="V1212" i="5"/>
  <c r="G1212" i="5" s="1"/>
  <c r="V1208" i="5"/>
  <c r="G1208" i="5" s="1"/>
  <c r="V1204" i="5"/>
  <c r="G1204" i="5" s="1"/>
  <c r="G1200" i="5"/>
  <c r="V1200" i="5"/>
  <c r="V1196" i="5"/>
  <c r="G1196" i="5" s="1"/>
  <c r="V1192" i="5"/>
  <c r="G1192" i="5" s="1"/>
  <c r="V1188" i="5"/>
  <c r="G1188" i="5" s="1"/>
  <c r="G1184" i="5"/>
  <c r="V1184" i="5"/>
  <c r="V1180" i="5"/>
  <c r="G1180" i="5" s="1"/>
  <c r="V1176" i="5"/>
  <c r="G1176" i="5" s="1"/>
  <c r="V1172" i="5"/>
  <c r="G1172" i="5" s="1"/>
  <c r="G1168" i="5"/>
  <c r="V1168" i="5"/>
  <c r="V1164" i="5"/>
  <c r="G1164" i="5" s="1"/>
  <c r="V1160" i="5"/>
  <c r="G1160" i="5" s="1"/>
  <c r="V1156" i="5"/>
  <c r="G1156" i="5" s="1"/>
  <c r="G1152" i="5"/>
  <c r="V1152" i="5"/>
  <c r="V1148" i="5"/>
  <c r="G1148" i="5" s="1"/>
  <c r="V1144" i="5"/>
  <c r="G1144" i="5" s="1"/>
  <c r="V1140" i="5"/>
  <c r="G1140" i="5" s="1"/>
  <c r="G1136" i="5"/>
  <c r="V1136" i="5"/>
  <c r="V1132" i="5"/>
  <c r="G1132" i="5" s="1"/>
  <c r="V1128" i="5"/>
  <c r="G1128" i="5" s="1"/>
  <c r="V1124" i="5"/>
  <c r="G1124" i="5" s="1"/>
  <c r="G1120" i="5"/>
  <c r="V1120" i="5"/>
  <c r="V1116" i="5"/>
  <c r="G1116" i="5" s="1"/>
  <c r="V1112" i="5"/>
  <c r="G1112" i="5" s="1"/>
  <c r="V1108" i="5"/>
  <c r="G1108" i="5" s="1"/>
  <c r="G2394" i="5"/>
  <c r="G2266" i="5"/>
  <c r="G2138" i="5"/>
  <c r="G2010" i="5"/>
  <c r="G1882" i="5"/>
  <c r="G1733" i="5"/>
  <c r="G1538" i="5"/>
  <c r="G1095" i="5"/>
  <c r="G2452" i="5"/>
  <c r="G2448" i="5"/>
  <c r="G2444" i="5"/>
  <c r="G2440" i="5"/>
  <c r="G2436" i="5"/>
  <c r="G2432" i="5"/>
  <c r="G2428" i="5"/>
  <c r="G2424" i="5"/>
  <c r="G2420" i="5"/>
  <c r="G2416" i="5"/>
  <c r="G2412" i="5"/>
  <c r="G2408" i="5"/>
  <c r="G2404" i="5"/>
  <c r="G2402" i="5"/>
  <c r="G2398" i="5"/>
  <c r="G2396" i="5"/>
  <c r="G2392" i="5"/>
  <c r="G2390" i="5"/>
  <c r="G2388" i="5"/>
  <c r="G2384" i="5"/>
  <c r="G2382" i="5"/>
  <c r="G2380" i="5"/>
  <c r="G2376" i="5"/>
  <c r="G2374" i="5"/>
  <c r="G2372" i="5"/>
  <c r="G2368" i="5"/>
  <c r="G2366" i="5"/>
  <c r="G2364" i="5"/>
  <c r="G2360" i="5"/>
  <c r="G2358" i="5"/>
  <c r="G2356" i="5"/>
  <c r="G2352" i="5"/>
  <c r="G2350" i="5"/>
  <c r="G2348" i="5"/>
  <c r="G2344" i="5"/>
  <c r="G2342" i="5"/>
  <c r="G2340" i="5"/>
  <c r="G2336" i="5"/>
  <c r="G2334" i="5"/>
  <c r="G2332" i="5"/>
  <c r="G2328" i="5"/>
  <c r="G2326" i="5"/>
  <c r="G2324" i="5"/>
  <c r="G2320" i="5"/>
  <c r="G2318" i="5"/>
  <c r="G2316" i="5"/>
  <c r="G2312" i="5"/>
  <c r="G2310" i="5"/>
  <c r="G2308" i="5"/>
  <c r="G2304" i="5"/>
  <c r="G2302" i="5"/>
  <c r="G2300" i="5"/>
  <c r="G2296" i="5"/>
  <c r="G2294" i="5"/>
  <c r="G2292" i="5"/>
  <c r="G2288" i="5"/>
  <c r="G2286" i="5"/>
  <c r="G2284" i="5"/>
  <c r="G2280" i="5"/>
  <c r="G2278" i="5"/>
  <c r="G2276" i="5"/>
  <c r="G2272" i="5"/>
  <c r="G2270" i="5"/>
  <c r="G2268" i="5"/>
  <c r="G2264" i="5"/>
  <c r="G2262" i="5"/>
  <c r="G2260" i="5"/>
  <c r="G2256" i="5"/>
  <c r="G2254" i="5"/>
  <c r="G2252" i="5"/>
  <c r="G2248" i="5"/>
  <c r="G2246" i="5"/>
  <c r="G2244" i="5"/>
  <c r="G2240" i="5"/>
  <c r="G2238" i="5"/>
  <c r="G2236" i="5"/>
  <c r="G2232" i="5"/>
  <c r="G2230" i="5"/>
  <c r="G2228" i="5"/>
  <c r="G2224" i="5"/>
  <c r="G2222" i="5"/>
  <c r="G2220" i="5"/>
  <c r="G2216" i="5"/>
  <c r="G2214" i="5"/>
  <c r="G2212" i="5"/>
  <c r="G2208" i="5"/>
  <c r="G2206" i="5"/>
  <c r="G2204" i="5"/>
  <c r="G2200" i="5"/>
  <c r="G2198" i="5"/>
  <c r="G2196" i="5"/>
  <c r="G2192" i="5"/>
  <c r="G2190" i="5"/>
  <c r="G2188" i="5"/>
  <c r="G2184" i="5"/>
  <c r="G2182" i="5"/>
  <c r="G2180" i="5"/>
  <c r="G2176" i="5"/>
  <c r="G2174" i="5"/>
  <c r="G2172" i="5"/>
  <c r="G2168" i="5"/>
  <c r="G2166" i="5"/>
  <c r="G2164" i="5"/>
  <c r="G2160" i="5"/>
  <c r="G2158" i="5"/>
  <c r="G2156" i="5"/>
  <c r="G2152" i="5"/>
  <c r="G2150" i="5"/>
  <c r="G2148" i="5"/>
  <c r="G2144" i="5"/>
  <c r="G2142" i="5"/>
  <c r="G2140" i="5"/>
  <c r="G2136" i="5"/>
  <c r="G2134" i="5"/>
  <c r="G2132" i="5"/>
  <c r="G2128" i="5"/>
  <c r="G2126" i="5"/>
  <c r="G2124" i="5"/>
  <c r="G2120" i="5"/>
  <c r="G2118" i="5"/>
  <c r="G2116" i="5"/>
  <c r="G2112" i="5"/>
  <c r="G2110" i="5"/>
  <c r="G2108" i="5"/>
  <c r="G2104" i="5"/>
  <c r="G2102" i="5"/>
  <c r="G2100" i="5"/>
  <c r="G2096" i="5"/>
  <c r="G2094" i="5"/>
  <c r="G2092" i="5"/>
  <c r="G2088" i="5"/>
  <c r="G2086" i="5"/>
  <c r="G2084" i="5"/>
  <c r="G2080" i="5"/>
  <c r="G2078" i="5"/>
  <c r="G2076" i="5"/>
  <c r="G2072" i="5"/>
  <c r="G2070" i="5"/>
  <c r="G2068" i="5"/>
  <c r="G2064" i="5"/>
  <c r="G2062" i="5"/>
  <c r="G2060" i="5"/>
  <c r="G2056" i="5"/>
  <c r="G2054" i="5"/>
  <c r="G2052" i="5"/>
  <c r="G2048" i="5"/>
  <c r="G2046" i="5"/>
  <c r="G2044" i="5"/>
  <c r="G2040" i="5"/>
  <c r="G2038" i="5"/>
  <c r="G2036" i="5"/>
  <c r="G2032" i="5"/>
  <c r="G2030" i="5"/>
  <c r="G2028" i="5"/>
  <c r="G2024" i="5"/>
  <c r="G2022" i="5"/>
  <c r="G2020" i="5"/>
  <c r="G2016" i="5"/>
  <c r="G2014" i="5"/>
  <c r="G2012" i="5"/>
  <c r="G2008" i="5"/>
  <c r="G2006" i="5"/>
  <c r="G2004" i="5"/>
  <c r="G2000" i="5"/>
  <c r="G1998" i="5"/>
  <c r="G1996" i="5"/>
  <c r="G1992" i="5"/>
  <c r="G1990" i="5"/>
  <c r="G1988" i="5"/>
  <c r="G1984" i="5"/>
  <c r="G1982" i="5"/>
  <c r="G1980" i="5"/>
  <c r="G1976" i="5"/>
  <c r="G1974" i="5"/>
  <c r="G1972" i="5"/>
  <c r="G1968" i="5"/>
  <c r="G1966" i="5"/>
  <c r="G1964" i="5"/>
  <c r="G1960" i="5"/>
  <c r="G1958" i="5"/>
  <c r="G1956" i="5"/>
  <c r="G1952" i="5"/>
  <c r="G1950" i="5"/>
  <c r="G1948" i="5"/>
  <c r="G1944" i="5"/>
  <c r="G1942" i="5"/>
  <c r="G1940" i="5"/>
  <c r="G1936" i="5"/>
  <c r="G1934" i="5"/>
  <c r="G1932" i="5"/>
  <c r="G1928" i="5"/>
  <c r="G1926" i="5"/>
  <c r="G1924" i="5"/>
  <c r="G1920" i="5"/>
  <c r="G1918" i="5"/>
  <c r="G1916" i="5"/>
  <c r="G1912" i="5"/>
  <c r="G1910" i="5"/>
  <c r="G1908" i="5"/>
  <c r="G1904" i="5"/>
  <c r="G1902" i="5"/>
  <c r="G1900" i="5"/>
  <c r="G1896" i="5"/>
  <c r="G1894" i="5"/>
  <c r="G1892" i="5"/>
  <c r="G1888" i="5"/>
  <c r="G1886" i="5"/>
  <c r="G1884" i="5"/>
  <c r="G1880" i="5"/>
  <c r="G1878" i="5"/>
  <c r="G1876" i="5"/>
  <c r="G1872" i="5"/>
  <c r="G1870" i="5"/>
  <c r="G1868" i="5"/>
  <c r="G1864" i="5"/>
  <c r="G1862" i="5"/>
  <c r="G1860" i="5"/>
  <c r="G1856" i="5"/>
  <c r="G1854" i="5"/>
  <c r="G1852" i="5"/>
  <c r="G1848" i="5"/>
  <c r="G1846" i="5"/>
  <c r="G1844" i="5"/>
  <c r="G1840" i="5"/>
  <c r="G1838" i="5"/>
  <c r="G1836" i="5"/>
  <c r="G1832" i="5"/>
  <c r="G1830" i="5"/>
  <c r="G1828" i="5"/>
  <c r="G1824" i="5"/>
  <c r="G1822" i="5"/>
  <c r="G1820" i="5"/>
  <c r="G1816" i="5"/>
  <c r="G1814" i="5"/>
  <c r="G1812" i="5"/>
  <c r="G1810" i="5"/>
  <c r="G1808" i="5"/>
  <c r="G1806" i="5"/>
  <c r="G1804" i="5"/>
  <c r="G1802" i="5"/>
  <c r="G1800" i="5"/>
  <c r="G1798" i="5"/>
  <c r="G1796" i="5"/>
  <c r="G1794" i="5"/>
  <c r="G1792" i="5"/>
  <c r="G1790" i="5"/>
  <c r="G1788" i="5"/>
  <c r="G1784" i="5"/>
  <c r="G1782" i="5"/>
  <c r="G1780" i="5"/>
  <c r="G1778" i="5"/>
  <c r="G1776" i="5"/>
  <c r="G1774" i="5"/>
  <c r="G1772" i="5"/>
  <c r="G1770" i="5"/>
  <c r="G1768" i="5"/>
  <c r="G1766" i="5"/>
  <c r="G1764" i="5"/>
  <c r="G1762" i="5"/>
  <c r="G1760" i="5"/>
  <c r="G1758" i="5"/>
  <c r="G1756" i="5"/>
  <c r="G1752" i="5"/>
  <c r="G1750" i="5"/>
  <c r="G1748" i="5"/>
  <c r="G1746" i="5"/>
  <c r="G1744" i="5"/>
  <c r="G1742" i="5"/>
  <c r="G1740" i="5"/>
  <c r="G1738" i="5"/>
  <c r="G1736" i="5"/>
  <c r="G1734" i="5"/>
  <c r="G1732" i="5"/>
  <c r="G1730" i="5"/>
  <c r="G1728" i="5"/>
  <c r="G1726" i="5"/>
  <c r="G1724" i="5"/>
  <c r="G1720" i="5"/>
  <c r="G1718" i="5"/>
  <c r="G1716" i="5"/>
  <c r="G1714" i="5"/>
  <c r="G1712" i="5"/>
  <c r="G1710" i="5"/>
  <c r="G1708" i="5"/>
  <c r="G1706" i="5"/>
  <c r="G1704" i="5"/>
  <c r="G1702" i="5"/>
  <c r="G1700" i="5"/>
  <c r="G1698" i="5"/>
  <c r="G1696" i="5"/>
  <c r="G1694" i="5"/>
  <c r="G1692" i="5"/>
  <c r="G1688" i="5"/>
  <c r="G1686" i="5"/>
  <c r="G1684" i="5"/>
  <c r="G1682" i="5"/>
  <c r="G1680" i="5"/>
  <c r="G1678" i="5"/>
  <c r="G1676" i="5"/>
  <c r="G1674" i="5"/>
  <c r="G1672" i="5"/>
  <c r="G1670" i="5"/>
  <c r="G1668" i="5"/>
  <c r="G1666" i="5"/>
  <c r="G1664" i="5"/>
  <c r="G1662" i="5"/>
  <c r="G1660" i="5"/>
  <c r="G1656" i="5"/>
  <c r="G1654" i="5"/>
  <c r="G1652" i="5"/>
  <c r="G1650" i="5"/>
  <c r="G1648" i="5"/>
  <c r="G1646" i="5"/>
  <c r="G1644" i="5"/>
  <c r="G1642" i="5"/>
  <c r="G1640" i="5"/>
  <c r="G1638" i="5"/>
  <c r="G1636" i="5"/>
  <c r="G1634" i="5"/>
  <c r="G1632" i="5"/>
  <c r="G1630" i="5"/>
  <c r="G1628" i="5"/>
  <c r="G1624" i="5"/>
  <c r="G1622" i="5"/>
  <c r="G1620" i="5"/>
  <c r="G1618" i="5"/>
  <c r="G1616" i="5"/>
  <c r="G1614" i="5"/>
  <c r="G1612" i="5"/>
  <c r="G1610" i="5"/>
  <c r="G1608" i="5"/>
  <c r="G1606" i="5"/>
  <c r="G1604" i="5"/>
  <c r="G1602" i="5"/>
  <c r="G1600" i="5"/>
  <c r="G1598" i="5"/>
  <c r="G1596"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6" i="5"/>
  <c r="G1534" i="5"/>
  <c r="G1532" i="5"/>
  <c r="G1530" i="5"/>
  <c r="G1528" i="5"/>
  <c r="V1319" i="5"/>
  <c r="G1319" i="5" s="1"/>
  <c r="V1287" i="5"/>
  <c r="V1255" i="5"/>
  <c r="G1255" i="5" s="1"/>
  <c r="V1191" i="5"/>
  <c r="G1191" i="5" s="1"/>
  <c r="V1159" i="5"/>
  <c r="G1159" i="5" s="1"/>
  <c r="V1127" i="5"/>
  <c r="V1063" i="5"/>
  <c r="V1031" i="5"/>
  <c r="G1031" i="5" s="1"/>
  <c r="V999" i="5"/>
  <c r="G999" i="5" s="1"/>
  <c r="G807" i="5"/>
  <c r="G594" i="5"/>
  <c r="G278" i="5"/>
  <c r="G1373" i="5"/>
  <c r="G1371" i="5"/>
  <c r="G1369" i="5"/>
  <c r="G1367" i="5"/>
  <c r="G1365" i="5"/>
  <c r="G1363" i="5"/>
  <c r="G1361" i="5"/>
  <c r="G1359" i="5"/>
  <c r="G1357" i="5"/>
  <c r="G1355" i="5"/>
  <c r="G1353" i="5"/>
  <c r="G1349" i="5"/>
  <c r="G1347" i="5"/>
  <c r="G1345" i="5"/>
  <c r="G1343" i="5"/>
  <c r="G1341" i="5"/>
  <c r="G1339" i="5"/>
  <c r="G1337" i="5"/>
  <c r="G1335" i="5"/>
  <c r="G1333" i="5"/>
  <c r="G1331" i="5"/>
  <c r="G1329" i="5"/>
  <c r="G1327" i="5"/>
  <c r="G1325" i="5"/>
  <c r="G1323" i="5"/>
  <c r="G1321" i="5"/>
  <c r="G1317" i="5"/>
  <c r="G1315" i="5"/>
  <c r="G1313" i="5"/>
  <c r="G1311" i="5"/>
  <c r="G1309" i="5"/>
  <c r="G1307" i="5"/>
  <c r="G1305" i="5"/>
  <c r="G1303" i="5"/>
  <c r="G1301" i="5"/>
  <c r="G1299" i="5"/>
  <c r="G1297" i="5"/>
  <c r="G1295" i="5"/>
  <c r="G1293" i="5"/>
  <c r="G1291" i="5"/>
  <c r="G1289" i="5"/>
  <c r="G1285" i="5"/>
  <c r="G1283" i="5"/>
  <c r="G1281" i="5"/>
  <c r="G1279" i="5"/>
  <c r="G1277" i="5"/>
  <c r="G1275" i="5"/>
  <c r="G1273" i="5"/>
  <c r="G1271" i="5"/>
  <c r="G1269" i="5"/>
  <c r="G1267" i="5"/>
  <c r="G1265" i="5"/>
  <c r="G1263" i="5"/>
  <c r="G1261" i="5"/>
  <c r="G1259" i="5"/>
  <c r="G1257" i="5"/>
  <c r="G1253" i="5"/>
  <c r="G1251" i="5"/>
  <c r="G1249" i="5"/>
  <c r="G1247" i="5"/>
  <c r="G1245" i="5"/>
  <c r="G1243" i="5"/>
  <c r="G1241" i="5"/>
  <c r="G1239" i="5"/>
  <c r="G1237" i="5"/>
  <c r="G1235" i="5"/>
  <c r="G1233" i="5"/>
  <c r="G1231" i="5"/>
  <c r="G1229" i="5"/>
  <c r="G1227" i="5"/>
  <c r="G1225" i="5"/>
  <c r="G1221" i="5"/>
  <c r="G1219" i="5"/>
  <c r="G1217" i="5"/>
  <c r="G1215" i="5"/>
  <c r="G1213" i="5"/>
  <c r="G1211" i="5"/>
  <c r="G1209" i="5"/>
  <c r="G1207" i="5"/>
  <c r="G1205" i="5"/>
  <c r="G1203" i="5"/>
  <c r="G1201" i="5"/>
  <c r="G1199" i="5"/>
  <c r="G1197" i="5"/>
  <c r="G1195" i="5"/>
  <c r="G1193" i="5"/>
  <c r="G1189" i="5"/>
  <c r="G1187" i="5"/>
  <c r="G1185" i="5"/>
  <c r="G1183" i="5"/>
  <c r="G1181" i="5"/>
  <c r="G1179" i="5"/>
  <c r="G1177" i="5"/>
  <c r="G1175" i="5"/>
  <c r="G1173" i="5"/>
  <c r="G1171" i="5"/>
  <c r="G1169" i="5"/>
  <c r="G1167" i="5"/>
  <c r="G1165" i="5"/>
  <c r="G1163" i="5"/>
  <c r="G1161" i="5"/>
  <c r="G1157" i="5"/>
  <c r="G1155" i="5"/>
  <c r="G1153" i="5"/>
  <c r="G1151" i="5"/>
  <c r="G1149" i="5"/>
  <c r="G1147" i="5"/>
  <c r="G1145" i="5"/>
  <c r="G1143" i="5"/>
  <c r="G1141" i="5"/>
  <c r="G1139" i="5"/>
  <c r="G1137" i="5"/>
  <c r="G1135" i="5"/>
  <c r="G1133" i="5"/>
  <c r="G1131" i="5"/>
  <c r="G1129" i="5"/>
  <c r="G1125" i="5"/>
  <c r="G1123" i="5"/>
  <c r="G1121" i="5"/>
  <c r="G1119" i="5"/>
  <c r="G1117" i="5"/>
  <c r="G1115" i="5"/>
  <c r="G1113" i="5"/>
  <c r="G1111" i="5"/>
  <c r="G1109" i="5"/>
  <c r="G1107" i="5"/>
  <c r="G1105" i="5"/>
  <c r="G1103" i="5"/>
  <c r="G1101" i="5"/>
  <c r="G1099" i="5"/>
  <c r="G1097" i="5"/>
  <c r="G1093" i="5"/>
  <c r="G1091" i="5"/>
  <c r="G1089" i="5"/>
  <c r="G1087" i="5"/>
  <c r="G1085" i="5"/>
  <c r="G1083" i="5"/>
  <c r="G1081" i="5"/>
  <c r="G1079" i="5"/>
  <c r="G1077" i="5"/>
  <c r="G1075" i="5"/>
  <c r="G1073" i="5"/>
  <c r="G1071" i="5"/>
  <c r="G1069" i="5"/>
  <c r="G1067" i="5"/>
  <c r="G1065" i="5"/>
  <c r="G1061" i="5"/>
  <c r="G1059" i="5"/>
  <c r="G1057" i="5"/>
  <c r="G1055" i="5"/>
  <c r="G1053" i="5"/>
  <c r="G1051" i="5"/>
  <c r="G1049" i="5"/>
  <c r="G1047" i="5"/>
  <c r="G1045" i="5"/>
  <c r="G1043" i="5"/>
  <c r="G1041" i="5"/>
  <c r="G1039" i="5"/>
  <c r="G1037" i="5"/>
  <c r="G1035" i="5"/>
  <c r="G1033" i="5"/>
  <c r="G1029" i="5"/>
  <c r="G1027" i="5"/>
  <c r="G1025" i="5"/>
  <c r="G1023" i="5"/>
  <c r="G1021" i="5"/>
  <c r="G1019" i="5"/>
  <c r="G1017" i="5"/>
  <c r="G1015" i="5"/>
  <c r="G1013" i="5"/>
  <c r="G1011" i="5"/>
  <c r="G1009" i="5"/>
  <c r="G1007" i="5"/>
  <c r="G1005" i="5"/>
  <c r="G1003" i="5"/>
  <c r="G1001" i="5"/>
  <c r="G997" i="5"/>
  <c r="G995" i="5"/>
  <c r="G993" i="5"/>
  <c r="G991" i="5"/>
  <c r="G989" i="5"/>
  <c r="G987" i="5"/>
  <c r="G985" i="5"/>
  <c r="G983" i="5"/>
  <c r="G981" i="5"/>
  <c r="G977" i="5"/>
  <c r="G975" i="5"/>
  <c r="G973" i="5"/>
  <c r="G971" i="5"/>
  <c r="G969" i="5"/>
  <c r="G965" i="5"/>
  <c r="G963" i="5"/>
  <c r="G961" i="5"/>
  <c r="G959" i="5"/>
  <c r="G957" i="5"/>
  <c r="G955" i="5"/>
  <c r="G953" i="5"/>
  <c r="G951" i="5"/>
  <c r="G949" i="5"/>
  <c r="G947" i="5"/>
  <c r="G945" i="5"/>
  <c r="G943" i="5"/>
  <c r="G941" i="5"/>
  <c r="G939" i="5"/>
  <c r="G937" i="5"/>
  <c r="G933" i="5"/>
  <c r="G931" i="5"/>
  <c r="G929" i="5"/>
  <c r="G927" i="5"/>
  <c r="G925" i="5"/>
  <c r="G923" i="5"/>
  <c r="G921" i="5"/>
  <c r="G919" i="5"/>
  <c r="G917" i="5"/>
  <c r="G915" i="5"/>
  <c r="G913" i="5"/>
  <c r="G911" i="5"/>
  <c r="G909" i="5"/>
  <c r="G907" i="5"/>
  <c r="G905" i="5"/>
  <c r="G901" i="5"/>
  <c r="G899" i="5"/>
  <c r="G897" i="5"/>
  <c r="G895" i="5"/>
  <c r="G893" i="5"/>
  <c r="G891" i="5"/>
  <c r="G889" i="5"/>
  <c r="G887" i="5"/>
  <c r="G885" i="5"/>
  <c r="G883" i="5"/>
  <c r="G881" i="5"/>
  <c r="G879" i="5"/>
  <c r="G877" i="5"/>
  <c r="G875" i="5"/>
  <c r="G873" i="5"/>
  <c r="G869" i="5"/>
  <c r="G867" i="5"/>
  <c r="G865" i="5"/>
  <c r="G863" i="5"/>
  <c r="G861" i="5"/>
  <c r="G859" i="5"/>
  <c r="G857" i="5"/>
  <c r="G855" i="5"/>
  <c r="G853" i="5"/>
  <c r="G851" i="5"/>
  <c r="G849" i="5"/>
  <c r="G847" i="5"/>
  <c r="G845" i="5"/>
  <c r="G843" i="5"/>
  <c r="G841" i="5"/>
  <c r="G831" i="5"/>
  <c r="G823" i="5"/>
  <c r="G815" i="5"/>
  <c r="G799" i="5"/>
  <c r="G791" i="5"/>
  <c r="G783" i="5"/>
  <c r="G513" i="5"/>
  <c r="G491" i="5"/>
  <c r="G427" i="5"/>
  <c r="G775" i="5"/>
  <c r="G530" i="5"/>
  <c r="G158" i="5"/>
  <c r="D4" i="5"/>
  <c r="E4" i="5"/>
  <c r="G2503" i="5"/>
  <c r="G2501" i="5"/>
  <c r="G2499"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5" i="5"/>
  <c r="G1803" i="5"/>
  <c r="G1801" i="5"/>
  <c r="G1799" i="5"/>
  <c r="G1795" i="5"/>
  <c r="G1793" i="5"/>
  <c r="G1791" i="5"/>
  <c r="G1789" i="5"/>
  <c r="G1787" i="5"/>
  <c r="G1785" i="5"/>
  <c r="G1783" i="5"/>
  <c r="G1781" i="5"/>
  <c r="G1779" i="5"/>
  <c r="G1777" i="5"/>
  <c r="G1773" i="5"/>
  <c r="G1771" i="5"/>
  <c r="G1769" i="5"/>
  <c r="G1767" i="5"/>
  <c r="G1763" i="5"/>
  <c r="G1761" i="5"/>
  <c r="G1759" i="5"/>
  <c r="G1757" i="5"/>
  <c r="G1755" i="5"/>
  <c r="G1753" i="5"/>
  <c r="G1751" i="5"/>
  <c r="G1749" i="5"/>
  <c r="G1747" i="5"/>
  <c r="G1745" i="5"/>
  <c r="G1741" i="5"/>
  <c r="G1739" i="5"/>
  <c r="G1737" i="5"/>
  <c r="G1735" i="5"/>
  <c r="G1731" i="5"/>
  <c r="G1729" i="5"/>
  <c r="G1727" i="5"/>
  <c r="G1725" i="5"/>
  <c r="G1723" i="5"/>
  <c r="G1721" i="5"/>
  <c r="G1719" i="5"/>
  <c r="G1717" i="5"/>
  <c r="G1715" i="5"/>
  <c r="G1713" i="5"/>
  <c r="G1709" i="5"/>
  <c r="G1707" i="5"/>
  <c r="G1705" i="5"/>
  <c r="G1703" i="5"/>
  <c r="G1699" i="5"/>
  <c r="G1697" i="5"/>
  <c r="G1695" i="5"/>
  <c r="G1693" i="5"/>
  <c r="G1691" i="5"/>
  <c r="G1689" i="5"/>
  <c r="G1687" i="5"/>
  <c r="G1685" i="5"/>
  <c r="G1683" i="5"/>
  <c r="G1681" i="5"/>
  <c r="G1677" i="5"/>
  <c r="G1675" i="5"/>
  <c r="G1673" i="5"/>
  <c r="G1671" i="5"/>
  <c r="G1667" i="5"/>
  <c r="G1665" i="5"/>
  <c r="G1663" i="5"/>
  <c r="G1661" i="5"/>
  <c r="G1659" i="5"/>
  <c r="G1657" i="5"/>
  <c r="G1655" i="5"/>
  <c r="G1653" i="5"/>
  <c r="G1651" i="5"/>
  <c r="G1649" i="5"/>
  <c r="G1645" i="5"/>
  <c r="G1643" i="5"/>
  <c r="G1641" i="5"/>
  <c r="G1639" i="5"/>
  <c r="G1635" i="5"/>
  <c r="G1633" i="5"/>
  <c r="G1631" i="5"/>
  <c r="G1629" i="5"/>
  <c r="G1627" i="5"/>
  <c r="G1625" i="5"/>
  <c r="G1623" i="5"/>
  <c r="G1621" i="5"/>
  <c r="G1619" i="5"/>
  <c r="G1617" i="5"/>
  <c r="G1613" i="5"/>
  <c r="G1611" i="5"/>
  <c r="G1609" i="5"/>
  <c r="G1607" i="5"/>
  <c r="G1603" i="5"/>
  <c r="G1601" i="5"/>
  <c r="G1599" i="5"/>
  <c r="G1597" i="5"/>
  <c r="G1595" i="5"/>
  <c r="G1593" i="5"/>
  <c r="G1591" i="5"/>
  <c r="G1589" i="5"/>
  <c r="G1587" i="5"/>
  <c r="G1585" i="5"/>
  <c r="G1583" i="5"/>
  <c r="G1579" i="5"/>
  <c r="G1577" i="5"/>
  <c r="G1575" i="5"/>
  <c r="G1573" i="5"/>
  <c r="G1571" i="5"/>
  <c r="G1569" i="5"/>
  <c r="G1567" i="5"/>
  <c r="G1565" i="5"/>
  <c r="G1563" i="5"/>
  <c r="G1561" i="5"/>
  <c r="G1557" i="5"/>
  <c r="G1555" i="5"/>
  <c r="G1553" i="5"/>
  <c r="G1551" i="5"/>
  <c r="G1549" i="5"/>
  <c r="G1547" i="5"/>
  <c r="G1545" i="5"/>
  <c r="G1543" i="5"/>
  <c r="G1541" i="5"/>
  <c r="G1539" i="5"/>
  <c r="G1537" i="5"/>
  <c r="G1535" i="5"/>
  <c r="G1533" i="5"/>
  <c r="G1531" i="5"/>
  <c r="G1529" i="5"/>
  <c r="G1527" i="5"/>
  <c r="G722" i="5"/>
  <c r="G449" i="5"/>
  <c r="G837" i="5"/>
  <c r="G835" i="5"/>
  <c r="G833" i="5"/>
  <c r="G829" i="5"/>
  <c r="G827" i="5"/>
  <c r="G825" i="5"/>
  <c r="G821" i="5"/>
  <c r="G819" i="5"/>
  <c r="G817" i="5"/>
  <c r="G813" i="5"/>
  <c r="G811" i="5"/>
  <c r="G809" i="5"/>
  <c r="G805" i="5"/>
  <c r="G803" i="5"/>
  <c r="G801" i="5"/>
  <c r="G797" i="5"/>
  <c r="G795" i="5"/>
  <c r="G793" i="5"/>
  <c r="G789" i="5"/>
  <c r="G787" i="5"/>
  <c r="G785" i="5"/>
  <c r="G781" i="5"/>
  <c r="G779" i="5"/>
  <c r="G777"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1" i="5"/>
  <c r="G509" i="5"/>
  <c r="G507" i="5"/>
  <c r="G505" i="5"/>
  <c r="G503" i="5"/>
  <c r="G501" i="5"/>
  <c r="G499" i="5"/>
  <c r="G497" i="5"/>
  <c r="G495" i="5"/>
  <c r="G493" i="5"/>
  <c r="G489" i="5"/>
  <c r="G487" i="5"/>
  <c r="G485" i="5"/>
  <c r="G483" i="5"/>
  <c r="G481" i="5"/>
  <c r="G479" i="5"/>
  <c r="G477" i="5"/>
  <c r="G475" i="5"/>
  <c r="G473" i="5"/>
  <c r="G471" i="5"/>
  <c r="G469" i="5"/>
  <c r="G467" i="5"/>
  <c r="G465" i="5"/>
  <c r="G463" i="5"/>
  <c r="G461" i="5"/>
  <c r="G459" i="5"/>
  <c r="G457" i="5"/>
  <c r="G455" i="5"/>
  <c r="G453" i="5"/>
  <c r="G451" i="5"/>
  <c r="G447" i="5"/>
  <c r="G445" i="5"/>
  <c r="G443" i="5"/>
  <c r="G441" i="5"/>
  <c r="G439" i="5"/>
  <c r="G437" i="5"/>
  <c r="G435" i="5"/>
  <c r="G433" i="5"/>
  <c r="G431" i="5"/>
  <c r="G429" i="5"/>
  <c r="G425" i="5"/>
  <c r="G423" i="5"/>
  <c r="G421" i="5"/>
  <c r="G419" i="5"/>
  <c r="G417" i="5"/>
  <c r="G415" i="5"/>
  <c r="G413" i="5"/>
  <c r="G411" i="5"/>
  <c r="G409" i="5"/>
  <c r="G407" i="5"/>
  <c r="G405" i="5"/>
  <c r="G403" i="5"/>
  <c r="G401" i="5"/>
  <c r="G399" i="5"/>
  <c r="G397" i="5"/>
  <c r="G395" i="5"/>
  <c r="G393" i="5"/>
  <c r="G391" i="5"/>
  <c r="G389" i="5"/>
  <c r="G387" i="5"/>
  <c r="G383" i="5"/>
  <c r="G381" i="5"/>
  <c r="G379" i="5"/>
  <c r="G377" i="5"/>
  <c r="G375" i="5"/>
  <c r="G373" i="5"/>
  <c r="G371" i="5"/>
  <c r="G369" i="5"/>
  <c r="G367" i="5"/>
  <c r="G365" i="5"/>
  <c r="G361" i="5"/>
  <c r="G359" i="5"/>
  <c r="G357" i="5"/>
  <c r="G355" i="5"/>
  <c r="G353" i="5"/>
  <c r="G351" i="5"/>
  <c r="G349" i="5"/>
  <c r="G347" i="5"/>
  <c r="G345" i="5"/>
  <c r="G343" i="5"/>
  <c r="G341" i="5"/>
  <c r="G339" i="5"/>
  <c r="G337" i="5"/>
  <c r="G335" i="5"/>
  <c r="G333" i="5"/>
  <c r="G331" i="5"/>
  <c r="G329" i="5"/>
  <c r="G327" i="5"/>
  <c r="G325" i="5"/>
  <c r="G323" i="5"/>
  <c r="G319" i="5"/>
  <c r="G317" i="5"/>
  <c r="G315" i="5"/>
  <c r="G313" i="5"/>
  <c r="G311" i="5"/>
  <c r="G309" i="5"/>
  <c r="G307" i="5"/>
  <c r="G305" i="5"/>
  <c r="G303" i="5"/>
  <c r="G301" i="5"/>
  <c r="G297" i="5"/>
  <c r="G295" i="5"/>
  <c r="G293" i="5"/>
  <c r="G291" i="5"/>
  <c r="G289" i="5"/>
  <c r="G287" i="5"/>
  <c r="G285" i="5"/>
  <c r="G283" i="5"/>
  <c r="G281" i="5"/>
  <c r="G279" i="5"/>
  <c r="G277" i="5"/>
  <c r="G275" i="5"/>
  <c r="G273" i="5"/>
  <c r="G271" i="5"/>
  <c r="G269" i="5"/>
  <c r="G267" i="5"/>
  <c r="G265" i="5"/>
  <c r="G263" i="5"/>
  <c r="G261" i="5"/>
  <c r="G259" i="5"/>
  <c r="G257" i="5"/>
  <c r="G255" i="5"/>
  <c r="G253" i="5"/>
  <c r="G251" i="5"/>
  <c r="G249" i="5"/>
  <c r="G247" i="5"/>
  <c r="G245" i="5"/>
  <c r="G243" i="5"/>
  <c r="G241" i="5"/>
  <c r="G239" i="5"/>
  <c r="G237" i="5"/>
  <c r="G235" i="5"/>
  <c r="G233" i="5"/>
  <c r="G231" i="5"/>
  <c r="G229" i="5"/>
  <c r="G227" i="5"/>
  <c r="G225" i="5"/>
  <c r="G223" i="5"/>
  <c r="G221" i="5"/>
  <c r="G219" i="5"/>
  <c r="G217" i="5"/>
  <c r="G215" i="5"/>
  <c r="G213" i="5"/>
  <c r="G211" i="5"/>
  <c r="G209" i="5"/>
  <c r="G207" i="5"/>
  <c r="G205" i="5"/>
  <c r="G203" i="5"/>
  <c r="G201" i="5"/>
  <c r="G199" i="5"/>
  <c r="G197" i="5"/>
  <c r="G195" i="5"/>
  <c r="G193" i="5"/>
  <c r="G191" i="5"/>
  <c r="G189" i="5"/>
  <c r="G187" i="5"/>
  <c r="G185" i="5"/>
  <c r="G183" i="5"/>
  <c r="G181" i="5"/>
  <c r="G179" i="5"/>
  <c r="G177" i="5"/>
  <c r="G175" i="5"/>
  <c r="G173" i="5"/>
  <c r="G171" i="5"/>
  <c r="G169" i="5"/>
  <c r="G167" i="5"/>
  <c r="G165" i="5"/>
  <c r="G163" i="5"/>
  <c r="G161" i="5"/>
  <c r="G159" i="5"/>
  <c r="G157" i="5"/>
  <c r="G155" i="5"/>
  <c r="G153" i="5"/>
  <c r="G151" i="5"/>
  <c r="G149" i="5"/>
  <c r="G147" i="5"/>
  <c r="G145" i="5"/>
  <c r="G143" i="5"/>
  <c r="G141" i="5"/>
  <c r="G139" i="5"/>
  <c r="G137" i="5"/>
  <c r="G135" i="5"/>
  <c r="G133" i="5"/>
  <c r="G131" i="5"/>
  <c r="G129" i="5"/>
  <c r="G127" i="5"/>
  <c r="G125" i="5"/>
  <c r="G123" i="5"/>
  <c r="G121" i="5"/>
  <c r="G119" i="5"/>
  <c r="G117" i="5"/>
  <c r="G115" i="5"/>
  <c r="G113" i="5"/>
  <c r="G111" i="5"/>
  <c r="G109" i="5"/>
  <c r="G107" i="5"/>
  <c r="G105" i="5"/>
  <c r="G103" i="5"/>
  <c r="G101" i="5"/>
  <c r="G99" i="5"/>
  <c r="G97" i="5"/>
  <c r="G95" i="5"/>
  <c r="G93"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010" i="5"/>
  <c r="G1008" i="5"/>
  <c r="G1006" i="5"/>
  <c r="G1004" i="5"/>
  <c r="G1002" i="5"/>
  <c r="G1000" i="5"/>
  <c r="G998" i="5"/>
  <c r="G996" i="5"/>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4" i="5"/>
  <c r="G762" i="5"/>
  <c r="G760" i="5"/>
  <c r="G758" i="5"/>
  <c r="G756" i="5"/>
  <c r="G752" i="5"/>
  <c r="G750" i="5"/>
  <c r="G748" i="5"/>
  <c r="G746" i="5"/>
  <c r="G744" i="5"/>
  <c r="G742" i="5"/>
  <c r="G740" i="5"/>
  <c r="G736" i="5"/>
  <c r="G734" i="5"/>
  <c r="G732" i="5"/>
  <c r="G730" i="5"/>
  <c r="G728" i="5"/>
  <c r="G726" i="5"/>
  <c r="G724" i="5"/>
  <c r="G720" i="5"/>
  <c r="G718" i="5"/>
  <c r="G716" i="5"/>
  <c r="G714" i="5"/>
  <c r="G712" i="5"/>
  <c r="G710" i="5"/>
  <c r="G708" i="5"/>
  <c r="G704" i="5"/>
  <c r="G702" i="5"/>
  <c r="G700" i="5"/>
  <c r="G698" i="5"/>
  <c r="G696" i="5"/>
  <c r="G694" i="5"/>
  <c r="G692" i="5"/>
  <c r="G688" i="5"/>
  <c r="G686" i="5"/>
  <c r="G684" i="5"/>
  <c r="G682" i="5"/>
  <c r="G680" i="5"/>
  <c r="G678" i="5"/>
  <c r="G676" i="5"/>
  <c r="G672" i="5"/>
  <c r="G670" i="5"/>
  <c r="G668" i="5"/>
  <c r="G666" i="5"/>
  <c r="G664" i="5"/>
  <c r="G662" i="5"/>
  <c r="G660" i="5"/>
  <c r="G656" i="5"/>
  <c r="G654" i="5"/>
  <c r="G652" i="5"/>
  <c r="G650" i="5"/>
  <c r="G648" i="5"/>
  <c r="G646" i="5"/>
  <c r="G644" i="5"/>
  <c r="G640" i="5"/>
  <c r="G638" i="5"/>
  <c r="G636" i="5"/>
  <c r="G634" i="5"/>
  <c r="G632" i="5"/>
  <c r="G630" i="5"/>
  <c r="G628" i="5"/>
  <c r="G624" i="5"/>
  <c r="G622" i="5"/>
  <c r="G620" i="5"/>
  <c r="G618" i="5"/>
  <c r="G616" i="5"/>
  <c r="G614" i="5"/>
  <c r="G612" i="5"/>
  <c r="G608" i="5"/>
  <c r="G606" i="5"/>
  <c r="G604" i="5"/>
  <c r="G602" i="5"/>
  <c r="G600" i="5"/>
  <c r="G598" i="5"/>
  <c r="G596" i="5"/>
  <c r="G592" i="5"/>
  <c r="G590" i="5"/>
  <c r="G588" i="5"/>
  <c r="G586" i="5"/>
  <c r="G584" i="5"/>
  <c r="G582" i="5"/>
  <c r="G580" i="5"/>
  <c r="G576" i="5"/>
  <c r="G574" i="5"/>
  <c r="G572" i="5"/>
  <c r="G570" i="5"/>
  <c r="G568" i="5"/>
  <c r="G566" i="5"/>
  <c r="G564" i="5"/>
  <c r="G560" i="5"/>
  <c r="G558" i="5"/>
  <c r="G556" i="5"/>
  <c r="G554" i="5"/>
  <c r="G552" i="5"/>
  <c r="G550" i="5"/>
  <c r="G548" i="5"/>
  <c r="G544" i="5"/>
  <c r="G542" i="5"/>
  <c r="G540" i="5"/>
  <c r="G538" i="5"/>
  <c r="G536" i="5"/>
  <c r="G534" i="5"/>
  <c r="G532" i="5"/>
  <c r="G528" i="5"/>
  <c r="G526" i="5"/>
  <c r="G524" i="5"/>
  <c r="G522" i="5"/>
  <c r="G520" i="5"/>
  <c r="G518" i="5"/>
  <c r="G516" i="5"/>
  <c r="G514" i="5"/>
  <c r="G512" i="5"/>
  <c r="G510" i="5"/>
  <c r="G508" i="5"/>
  <c r="G506" i="5"/>
  <c r="G504" i="5"/>
  <c r="G502" i="5"/>
  <c r="G500" i="5"/>
  <c r="G498" i="5"/>
  <c r="G496" i="5"/>
  <c r="G494" i="5"/>
  <c r="G492" i="5"/>
  <c r="G490" i="5"/>
  <c r="G488" i="5"/>
  <c r="G486" i="5"/>
  <c r="G484" i="5"/>
  <c r="G482" i="5"/>
  <c r="G480" i="5"/>
  <c r="G478" i="5"/>
  <c r="G476" i="5"/>
  <c r="G474" i="5"/>
  <c r="G472" i="5"/>
  <c r="G468" i="5"/>
  <c r="G466" i="5"/>
  <c r="G464" i="5"/>
  <c r="G462" i="5"/>
  <c r="G460" i="5"/>
  <c r="G458" i="5"/>
  <c r="G456" i="5"/>
  <c r="G454" i="5"/>
  <c r="G452" i="5"/>
  <c r="G450" i="5"/>
  <c r="G448" i="5"/>
  <c r="G446" i="5"/>
  <c r="G444" i="5"/>
  <c r="G442" i="5"/>
  <c r="G440" i="5"/>
  <c r="G438" i="5"/>
  <c r="G436" i="5"/>
  <c r="G434" i="5"/>
  <c r="G432" i="5"/>
  <c r="G430" i="5"/>
  <c r="G428" i="5"/>
  <c r="G426" i="5"/>
  <c r="G424" i="5"/>
  <c r="G422" i="5"/>
  <c r="G420" i="5"/>
  <c r="G418" i="5"/>
  <c r="G416" i="5"/>
  <c r="G414" i="5"/>
  <c r="G412" i="5"/>
  <c r="G410" i="5"/>
  <c r="G408" i="5"/>
  <c r="G404" i="5"/>
  <c r="G402" i="5"/>
  <c r="G400" i="5"/>
  <c r="G398" i="5"/>
  <c r="G396" i="5"/>
  <c r="G394" i="5"/>
  <c r="G392" i="5"/>
  <c r="G390" i="5"/>
  <c r="G388" i="5"/>
  <c r="G386" i="5"/>
  <c r="G384" i="5"/>
  <c r="G382" i="5"/>
  <c r="G380" i="5"/>
  <c r="G378" i="5"/>
  <c r="G376" i="5"/>
  <c r="G374" i="5"/>
  <c r="G372" i="5"/>
  <c r="G370" i="5"/>
  <c r="G368" i="5"/>
  <c r="G366" i="5"/>
  <c r="G364" i="5"/>
  <c r="G362" i="5"/>
  <c r="G360" i="5"/>
  <c r="G358" i="5"/>
  <c r="G356" i="5"/>
  <c r="G354" i="5"/>
  <c r="G352" i="5"/>
  <c r="G350" i="5"/>
  <c r="G348" i="5"/>
  <c r="G346" i="5"/>
  <c r="G344" i="5"/>
  <c r="G340" i="5"/>
  <c r="G338" i="5"/>
  <c r="G336" i="5"/>
  <c r="G334" i="5"/>
  <c r="G332" i="5"/>
  <c r="G330" i="5"/>
  <c r="G328" i="5"/>
  <c r="G326" i="5"/>
  <c r="G324" i="5"/>
  <c r="G322" i="5"/>
  <c r="G320" i="5"/>
  <c r="G318" i="5"/>
  <c r="G316" i="5"/>
  <c r="G314" i="5"/>
  <c r="G312" i="5"/>
  <c r="G310" i="5"/>
  <c r="G308" i="5"/>
  <c r="G306" i="5"/>
  <c r="G304" i="5"/>
  <c r="G302" i="5"/>
  <c r="G300" i="5"/>
  <c r="G298" i="5"/>
  <c r="G296" i="5"/>
  <c r="G294" i="5"/>
  <c r="G292" i="5"/>
  <c r="G290" i="5"/>
  <c r="G288" i="5"/>
  <c r="G286" i="5"/>
  <c r="G284" i="5"/>
  <c r="G282" i="5"/>
  <c r="G280" i="5"/>
  <c r="G276" i="5"/>
  <c r="G274" i="5"/>
  <c r="G272" i="5"/>
  <c r="G270" i="5"/>
  <c r="G268" i="5"/>
  <c r="G266" i="5"/>
  <c r="G264" i="5"/>
  <c r="G262" i="5"/>
  <c r="G260" i="5"/>
  <c r="G258" i="5"/>
  <c r="G256" i="5"/>
  <c r="G252" i="5"/>
  <c r="G250" i="5"/>
  <c r="G248" i="5"/>
  <c r="G246" i="5"/>
  <c r="G244" i="5"/>
  <c r="G242" i="5"/>
  <c r="G240" i="5"/>
  <c r="G238" i="5"/>
  <c r="G236" i="5"/>
  <c r="G234" i="5"/>
  <c r="G232" i="5"/>
  <c r="G230" i="5"/>
  <c r="G228" i="5"/>
  <c r="G226" i="5"/>
  <c r="G224" i="5"/>
  <c r="G220" i="5"/>
  <c r="G218" i="5"/>
  <c r="G216" i="5"/>
  <c r="G214" i="5"/>
  <c r="G212" i="5"/>
  <c r="G210" i="5"/>
  <c r="G208" i="5"/>
  <c r="G206" i="5"/>
  <c r="G204" i="5"/>
  <c r="G202" i="5"/>
  <c r="G200" i="5"/>
  <c r="G198" i="5"/>
  <c r="G196" i="5"/>
  <c r="G194" i="5"/>
  <c r="G192" i="5"/>
  <c r="G188" i="5"/>
  <c r="G186" i="5"/>
  <c r="G184" i="5"/>
  <c r="G182" i="5"/>
  <c r="G180" i="5"/>
  <c r="G178" i="5"/>
  <c r="G176" i="5"/>
  <c r="G174" i="5"/>
  <c r="G172" i="5"/>
  <c r="G170" i="5"/>
  <c r="G168" i="5"/>
  <c r="G166" i="5"/>
  <c r="G164" i="5"/>
  <c r="G162" i="5"/>
  <c r="G160" i="5"/>
  <c r="G156" i="5"/>
  <c r="G154" i="5"/>
  <c r="G152" i="5"/>
  <c r="G150" i="5"/>
  <c r="G148" i="5"/>
  <c r="G146" i="5"/>
  <c r="G144" i="5"/>
  <c r="G142" i="5"/>
  <c r="G140" i="5"/>
  <c r="G138" i="5"/>
  <c r="G136" i="5"/>
  <c r="G134" i="5"/>
  <c r="G132" i="5"/>
  <c r="G130" i="5"/>
  <c r="G128" i="5"/>
  <c r="G124" i="5"/>
  <c r="G122" i="5"/>
  <c r="G120" i="5"/>
  <c r="G118" i="5"/>
  <c r="G116" i="5"/>
  <c r="G114" i="5"/>
  <c r="G112" i="5"/>
  <c r="G110" i="5"/>
  <c r="G108" i="5"/>
  <c r="G106" i="5"/>
  <c r="G104" i="5"/>
  <c r="G102" i="5"/>
  <c r="G100" i="5"/>
  <c r="G98" i="5"/>
  <c r="G96" i="5"/>
  <c r="G92" i="5"/>
  <c r="G1526" i="5"/>
  <c r="C4" i="5"/>
  <c r="G64" i="6"/>
  <c r="E299" i="5" l="1"/>
  <c r="X299" i="5" s="1"/>
  <c r="F299" i="5"/>
  <c r="R299" i="5"/>
  <c r="J299" i="5"/>
  <c r="H299" i="5"/>
  <c r="I299" i="5"/>
  <c r="E470" i="5"/>
  <c r="X470" i="5" s="1"/>
  <c r="H470" i="5"/>
  <c r="F470" i="5"/>
  <c r="R470" i="5"/>
  <c r="I470" i="5"/>
  <c r="J470" i="5"/>
  <c r="E1637" i="5"/>
  <c r="X1637" i="5" s="1"/>
  <c r="J1637" i="5"/>
  <c r="H1637" i="5"/>
  <c r="I1637" i="5"/>
  <c r="F1637" i="5"/>
  <c r="R1637" i="5"/>
  <c r="E1701" i="5"/>
  <c r="X1701" i="5" s="1"/>
  <c r="I1701" i="5"/>
  <c r="H1701" i="5"/>
  <c r="J1701" i="5"/>
  <c r="R1701" i="5"/>
  <c r="F1701" i="5"/>
  <c r="E1797" i="5"/>
  <c r="X1797" i="5" s="1"/>
  <c r="J1797" i="5"/>
  <c r="I1797" i="5"/>
  <c r="H1797" i="5"/>
  <c r="F1797" i="5"/>
  <c r="R1797" i="5"/>
  <c r="E1834" i="5"/>
  <c r="X1834" i="5" s="1"/>
  <c r="R1834" i="5"/>
  <c r="H1834" i="5"/>
  <c r="F1834" i="5"/>
  <c r="J1834" i="5"/>
  <c r="I1834" i="5"/>
  <c r="E1615" i="5"/>
  <c r="X1615" i="5" s="1"/>
  <c r="I1615" i="5"/>
  <c r="J1615" i="5"/>
  <c r="H1615" i="5"/>
  <c r="F1615" i="5"/>
  <c r="R1615" i="5"/>
  <c r="E1711" i="5"/>
  <c r="X1711" i="5" s="1"/>
  <c r="I1711" i="5"/>
  <c r="H1711" i="5"/>
  <c r="F1711" i="5"/>
  <c r="R1711" i="5"/>
  <c r="J1711" i="5"/>
  <c r="E1826" i="5"/>
  <c r="X1826" i="5" s="1"/>
  <c r="H1826" i="5"/>
  <c r="F1826" i="5"/>
  <c r="R1826" i="5"/>
  <c r="I1826" i="5"/>
  <c r="J1826" i="5"/>
  <c r="E254" i="5"/>
  <c r="X254" i="5" s="1"/>
  <c r="H254" i="5"/>
  <c r="I254" i="5"/>
  <c r="F254" i="5"/>
  <c r="R254" i="5"/>
  <c r="J254" i="5"/>
  <c r="E385" i="5"/>
  <c r="X385" i="5" s="1"/>
  <c r="H385" i="5"/>
  <c r="I385" i="5"/>
  <c r="F385" i="5"/>
  <c r="R385" i="5"/>
  <c r="J385" i="5"/>
  <c r="E1559" i="5"/>
  <c r="X1559" i="5" s="1"/>
  <c r="H1559" i="5"/>
  <c r="I1559" i="5"/>
  <c r="F1559" i="5"/>
  <c r="R1559" i="5"/>
  <c r="J1559" i="5"/>
  <c r="E1626" i="5"/>
  <c r="X1626" i="5" s="1"/>
  <c r="F1626" i="5"/>
  <c r="J1626" i="5"/>
  <c r="I1626" i="5"/>
  <c r="H1626" i="5"/>
  <c r="R1626" i="5"/>
  <c r="E1690" i="5"/>
  <c r="X1690" i="5" s="1"/>
  <c r="H1690" i="5"/>
  <c r="F1690" i="5"/>
  <c r="I1690" i="5"/>
  <c r="R1690" i="5"/>
  <c r="J1690" i="5"/>
  <c r="E1754" i="5"/>
  <c r="X1754" i="5" s="1"/>
  <c r="R1754" i="5"/>
  <c r="H1754" i="5"/>
  <c r="F1754" i="5"/>
  <c r="I1754" i="5"/>
  <c r="J1754" i="5"/>
  <c r="E1807" i="5"/>
  <c r="X1807" i="5" s="1"/>
  <c r="F1807" i="5"/>
  <c r="I1807" i="5"/>
  <c r="J1807" i="5"/>
  <c r="R1807" i="5"/>
  <c r="H1807" i="5"/>
  <c r="E1850" i="5"/>
  <c r="X1850" i="5" s="1"/>
  <c r="R1850" i="5"/>
  <c r="F1850" i="5"/>
  <c r="J1850" i="5"/>
  <c r="H1850" i="5"/>
  <c r="I1850" i="5"/>
  <c r="E1866" i="5"/>
  <c r="X1866" i="5" s="1"/>
  <c r="I1866" i="5"/>
  <c r="F1866" i="5"/>
  <c r="R1866" i="5"/>
  <c r="J1866" i="5"/>
  <c r="H1866" i="5"/>
  <c r="E1890" i="5"/>
  <c r="X1890" i="5" s="1"/>
  <c r="J1890" i="5"/>
  <c r="I1890" i="5"/>
  <c r="F1890" i="5"/>
  <c r="R1890" i="5"/>
  <c r="H1890" i="5"/>
  <c r="E1906" i="5"/>
  <c r="X1906" i="5" s="1"/>
  <c r="H1906" i="5"/>
  <c r="J1906" i="5"/>
  <c r="R1906" i="5"/>
  <c r="I1906" i="5"/>
  <c r="F1906" i="5"/>
  <c r="C24" i="6"/>
  <c r="G254" i="5"/>
  <c r="G385" i="5"/>
  <c r="E406" i="5"/>
  <c r="X406" i="5" s="1"/>
  <c r="I406" i="5"/>
  <c r="H406" i="5"/>
  <c r="R406" i="5"/>
  <c r="F406" i="5"/>
  <c r="J406" i="5"/>
  <c r="E1581" i="5"/>
  <c r="X1581" i="5" s="1"/>
  <c r="R1581" i="5"/>
  <c r="I1581" i="5"/>
  <c r="J1581" i="5"/>
  <c r="F1581" i="5"/>
  <c r="H1581" i="5"/>
  <c r="E1669" i="5"/>
  <c r="X1669" i="5" s="1"/>
  <c r="J1669" i="5"/>
  <c r="I1669" i="5"/>
  <c r="R1669" i="5"/>
  <c r="H1669" i="5"/>
  <c r="F1669" i="5"/>
  <c r="E1765" i="5"/>
  <c r="X1765" i="5" s="1"/>
  <c r="I1765" i="5"/>
  <c r="H1765" i="5"/>
  <c r="R1765" i="5"/>
  <c r="F1765" i="5"/>
  <c r="J1765" i="5"/>
  <c r="G1559" i="5"/>
  <c r="G1626" i="5"/>
  <c r="G1690" i="5"/>
  <c r="G1754" i="5"/>
  <c r="G1807" i="5"/>
  <c r="G1850" i="5"/>
  <c r="G1866" i="5"/>
  <c r="G1890" i="5"/>
  <c r="G1906" i="5"/>
  <c r="E1679" i="5"/>
  <c r="X1679" i="5" s="1"/>
  <c r="I1679" i="5"/>
  <c r="J1679" i="5"/>
  <c r="H1679" i="5"/>
  <c r="F1679" i="5"/>
  <c r="R1679" i="5"/>
  <c r="E1743" i="5"/>
  <c r="X1743" i="5" s="1"/>
  <c r="H1743" i="5"/>
  <c r="F1743" i="5"/>
  <c r="J1743" i="5"/>
  <c r="R1743" i="5"/>
  <c r="I1743" i="5"/>
  <c r="G67" i="6"/>
  <c r="H67" i="6" s="1"/>
  <c r="C67" i="6" s="1"/>
  <c r="C29" i="6"/>
  <c r="E363" i="5"/>
  <c r="X363" i="5" s="1"/>
  <c r="H363" i="5"/>
  <c r="I363" i="5"/>
  <c r="R363" i="5"/>
  <c r="F363" i="5"/>
  <c r="J363" i="5"/>
  <c r="E222" i="5"/>
  <c r="X222" i="5" s="1"/>
  <c r="H222" i="5"/>
  <c r="R222" i="5"/>
  <c r="J222" i="5"/>
  <c r="I222" i="5"/>
  <c r="F222" i="5"/>
  <c r="E321" i="5"/>
  <c r="X321" i="5" s="1"/>
  <c r="H321" i="5"/>
  <c r="F321" i="5"/>
  <c r="I321" i="5"/>
  <c r="J321" i="5"/>
  <c r="R321" i="5"/>
  <c r="E190" i="5"/>
  <c r="X190" i="5" s="1"/>
  <c r="R190" i="5"/>
  <c r="H190" i="5"/>
  <c r="J190" i="5"/>
  <c r="I190" i="5"/>
  <c r="F190" i="5"/>
  <c r="E1594" i="5"/>
  <c r="X1594" i="5" s="1"/>
  <c r="I1594" i="5"/>
  <c r="R1594" i="5"/>
  <c r="F1594" i="5"/>
  <c r="J1594" i="5"/>
  <c r="H1594" i="5"/>
  <c r="E1658" i="5"/>
  <c r="X1658" i="5" s="1"/>
  <c r="R1658" i="5"/>
  <c r="J1658" i="5"/>
  <c r="F1658" i="5"/>
  <c r="I1658" i="5"/>
  <c r="H1658" i="5"/>
  <c r="E1722" i="5"/>
  <c r="X1722" i="5" s="1"/>
  <c r="J1722" i="5"/>
  <c r="I1722" i="5"/>
  <c r="R1722" i="5"/>
  <c r="H1722" i="5"/>
  <c r="F1722" i="5"/>
  <c r="E1786" i="5"/>
  <c r="X1786" i="5" s="1"/>
  <c r="I1786" i="5"/>
  <c r="F1786" i="5"/>
  <c r="R1786" i="5"/>
  <c r="J1786" i="5"/>
  <c r="H1786" i="5"/>
  <c r="E1842" i="5"/>
  <c r="X1842" i="5" s="1"/>
  <c r="J1842" i="5"/>
  <c r="H1842" i="5"/>
  <c r="R1842" i="5"/>
  <c r="F1842" i="5"/>
  <c r="I1842" i="5"/>
  <c r="E1858" i="5"/>
  <c r="X1858" i="5" s="1"/>
  <c r="I1858" i="5"/>
  <c r="R1858" i="5"/>
  <c r="J1858" i="5"/>
  <c r="H1858" i="5"/>
  <c r="F1858" i="5"/>
  <c r="E1874" i="5"/>
  <c r="X1874" i="5" s="1"/>
  <c r="H1874" i="5"/>
  <c r="J1874" i="5"/>
  <c r="I1874" i="5"/>
  <c r="R1874" i="5"/>
  <c r="F1874" i="5"/>
  <c r="E1898" i="5"/>
  <c r="X1898" i="5" s="1"/>
  <c r="R1898" i="5"/>
  <c r="J1898" i="5"/>
  <c r="I1898" i="5"/>
  <c r="F1898" i="5"/>
  <c r="H1898" i="5"/>
  <c r="E1922" i="5"/>
  <c r="X1922" i="5" s="1"/>
  <c r="I1922" i="5"/>
  <c r="J1922" i="5"/>
  <c r="H1922" i="5"/>
  <c r="F1922" i="5"/>
  <c r="R1922" i="5"/>
  <c r="E1453" i="5"/>
  <c r="X1453" i="5" s="1"/>
  <c r="I1453" i="5"/>
  <c r="J1453" i="5"/>
  <c r="H1453" i="5"/>
  <c r="R1453" i="5"/>
  <c r="F1453" i="5"/>
  <c r="B2" i="6"/>
  <c r="C2" i="6"/>
  <c r="C35" i="6"/>
  <c r="F60" i="6"/>
  <c r="H60" i="6" s="1"/>
  <c r="C60" i="6" s="1"/>
  <c r="K67" i="6"/>
  <c r="F55" i="6"/>
  <c r="F56" i="6" s="1"/>
  <c r="H56" i="6" s="1"/>
  <c r="C40" i="6"/>
  <c r="D60" i="6"/>
  <c r="F63" i="6"/>
  <c r="H63" i="6" s="1"/>
  <c r="F57" i="6"/>
  <c r="H57" i="6" s="1"/>
  <c r="H54" i="6"/>
  <c r="F59" i="6"/>
  <c r="H59" i="6" s="1"/>
  <c r="F62" i="6"/>
  <c r="H62" i="6" s="1"/>
  <c r="C31" i="6"/>
  <c r="D31" i="6"/>
  <c r="E1383" i="5"/>
  <c r="X1383" i="5" s="1"/>
  <c r="R1383" i="5"/>
  <c r="I1383" i="5"/>
  <c r="J1383" i="5"/>
  <c r="H1383" i="5"/>
  <c r="F1383" i="5"/>
  <c r="E1399" i="5"/>
  <c r="X1399" i="5" s="1"/>
  <c r="R1399" i="5"/>
  <c r="H1399" i="5"/>
  <c r="J1399" i="5"/>
  <c r="F1399" i="5"/>
  <c r="I1399" i="5"/>
  <c r="E1407" i="5"/>
  <c r="X1407" i="5" s="1"/>
  <c r="I1407" i="5"/>
  <c r="R1407" i="5"/>
  <c r="H1407" i="5"/>
  <c r="J1407" i="5"/>
  <c r="F1407" i="5"/>
  <c r="E1423" i="5"/>
  <c r="X1423" i="5" s="1"/>
  <c r="F1423" i="5"/>
  <c r="I1423" i="5"/>
  <c r="J1423" i="5"/>
  <c r="R1423" i="5"/>
  <c r="H1423" i="5"/>
  <c r="E1439" i="5"/>
  <c r="X1439" i="5" s="1"/>
  <c r="F1439" i="5"/>
  <c r="R1439" i="5"/>
  <c r="H1439" i="5"/>
  <c r="I1439" i="5"/>
  <c r="J1439" i="5"/>
  <c r="E1447" i="5"/>
  <c r="X1447" i="5" s="1"/>
  <c r="J1447" i="5"/>
  <c r="F1447" i="5"/>
  <c r="I1447" i="5"/>
  <c r="R1447" i="5"/>
  <c r="H1447" i="5"/>
  <c r="E1463" i="5"/>
  <c r="X1463" i="5" s="1"/>
  <c r="R1463" i="5"/>
  <c r="H1463" i="5"/>
  <c r="J1463" i="5"/>
  <c r="F1463" i="5"/>
  <c r="I1463" i="5"/>
  <c r="E1479" i="5"/>
  <c r="X1479" i="5" s="1"/>
  <c r="I1479" i="5"/>
  <c r="J1479" i="5"/>
  <c r="R1479" i="5"/>
  <c r="H1479" i="5"/>
  <c r="F1479" i="5"/>
  <c r="E1495" i="5"/>
  <c r="X1495" i="5" s="1"/>
  <c r="H1495" i="5"/>
  <c r="I1495" i="5"/>
  <c r="F1495" i="5"/>
  <c r="J1495" i="5"/>
  <c r="R1495" i="5"/>
  <c r="E1503" i="5"/>
  <c r="X1503" i="5" s="1"/>
  <c r="F1503" i="5"/>
  <c r="J1503" i="5"/>
  <c r="R1503" i="5"/>
  <c r="I1503" i="5"/>
  <c r="H1503" i="5"/>
  <c r="E1519" i="5"/>
  <c r="X1519" i="5" s="1"/>
  <c r="R1519" i="5"/>
  <c r="H1519" i="5"/>
  <c r="I1519" i="5"/>
  <c r="J1519" i="5"/>
  <c r="F1519" i="5"/>
  <c r="E1127" i="5"/>
  <c r="X1127" i="5" s="1"/>
  <c r="F1127" i="5"/>
  <c r="I1127" i="5"/>
  <c r="H1127" i="5"/>
  <c r="J1127" i="5"/>
  <c r="R1127" i="5"/>
  <c r="E1287" i="5"/>
  <c r="X1287" i="5" s="1"/>
  <c r="I1287" i="5"/>
  <c r="F1287" i="5"/>
  <c r="J1287" i="5"/>
  <c r="R1287" i="5"/>
  <c r="H1287" i="5"/>
  <c r="E1381" i="5"/>
  <c r="X1381" i="5" s="1"/>
  <c r="H1381" i="5"/>
  <c r="F1381" i="5"/>
  <c r="R1381" i="5"/>
  <c r="I1381" i="5"/>
  <c r="J1381" i="5"/>
  <c r="E1389" i="5"/>
  <c r="X1389" i="5" s="1"/>
  <c r="I1389" i="5"/>
  <c r="J1389" i="5"/>
  <c r="H1389" i="5"/>
  <c r="F1389" i="5"/>
  <c r="R1389" i="5"/>
  <c r="E1397" i="5"/>
  <c r="X1397" i="5" s="1"/>
  <c r="H1397" i="5"/>
  <c r="R1397" i="5"/>
  <c r="F1397" i="5"/>
  <c r="I1397" i="5"/>
  <c r="J1397" i="5"/>
  <c r="E1405" i="5"/>
  <c r="X1405" i="5" s="1"/>
  <c r="J1405" i="5"/>
  <c r="F1405" i="5"/>
  <c r="I1405" i="5"/>
  <c r="R1405" i="5"/>
  <c r="H1405" i="5"/>
  <c r="E1413" i="5"/>
  <c r="X1413" i="5" s="1"/>
  <c r="H1413" i="5"/>
  <c r="R1413" i="5"/>
  <c r="J1413" i="5"/>
  <c r="I1413" i="5"/>
  <c r="F1413" i="5"/>
  <c r="E1421" i="5"/>
  <c r="X1421" i="5" s="1"/>
  <c r="H1421" i="5"/>
  <c r="J1421" i="5"/>
  <c r="I1421" i="5"/>
  <c r="R1421" i="5"/>
  <c r="F1421" i="5"/>
  <c r="E1429" i="5"/>
  <c r="X1429" i="5" s="1"/>
  <c r="I1429" i="5"/>
  <c r="F1429" i="5"/>
  <c r="J1429" i="5"/>
  <c r="H1429" i="5"/>
  <c r="R1429" i="5"/>
  <c r="E1437" i="5"/>
  <c r="X1437" i="5" s="1"/>
  <c r="H1437" i="5"/>
  <c r="F1437" i="5"/>
  <c r="J1437" i="5"/>
  <c r="R1437" i="5"/>
  <c r="I1437" i="5"/>
  <c r="E1445" i="5"/>
  <c r="X1445" i="5" s="1"/>
  <c r="I1445" i="5"/>
  <c r="F1445" i="5"/>
  <c r="R1445" i="5"/>
  <c r="H1445" i="5"/>
  <c r="J1445" i="5"/>
  <c r="E1457" i="5"/>
  <c r="X1457" i="5" s="1"/>
  <c r="F1457" i="5"/>
  <c r="J1457" i="5"/>
  <c r="I1457" i="5"/>
  <c r="R1457" i="5"/>
  <c r="H1457" i="5"/>
  <c r="E1465" i="5"/>
  <c r="X1465" i="5" s="1"/>
  <c r="I1465" i="5"/>
  <c r="F1465" i="5"/>
  <c r="J1465" i="5"/>
  <c r="H1465" i="5"/>
  <c r="R1465" i="5"/>
  <c r="E1473" i="5"/>
  <c r="X1473" i="5" s="1"/>
  <c r="H1473" i="5"/>
  <c r="R1473" i="5"/>
  <c r="J1473" i="5"/>
  <c r="F1473" i="5"/>
  <c r="I1473" i="5"/>
  <c r="E1481" i="5"/>
  <c r="X1481" i="5" s="1"/>
  <c r="I1481" i="5"/>
  <c r="R1481" i="5"/>
  <c r="F1481" i="5"/>
  <c r="J1481" i="5"/>
  <c r="H1481" i="5"/>
  <c r="E1489" i="5"/>
  <c r="X1489" i="5" s="1"/>
  <c r="F1489" i="5"/>
  <c r="J1489" i="5"/>
  <c r="I1489" i="5"/>
  <c r="H1489" i="5"/>
  <c r="R1489" i="5"/>
  <c r="E1497" i="5"/>
  <c r="X1497" i="5" s="1"/>
  <c r="H1497" i="5"/>
  <c r="I1497" i="5"/>
  <c r="F1497" i="5"/>
  <c r="R1497" i="5"/>
  <c r="J1497" i="5"/>
  <c r="E1505" i="5"/>
  <c r="X1505" i="5" s="1"/>
  <c r="J1505" i="5"/>
  <c r="I1505" i="5"/>
  <c r="R1505" i="5"/>
  <c r="F1505" i="5"/>
  <c r="H1505" i="5"/>
  <c r="E1513" i="5"/>
  <c r="X1513" i="5" s="1"/>
  <c r="J1513" i="5"/>
  <c r="H1513" i="5"/>
  <c r="I1513" i="5"/>
  <c r="R1513" i="5"/>
  <c r="F1513" i="5"/>
  <c r="E1521" i="5"/>
  <c r="X1521" i="5" s="1"/>
  <c r="H1521" i="5"/>
  <c r="F1521" i="5"/>
  <c r="J1521" i="5"/>
  <c r="R1521" i="5"/>
  <c r="I1521" i="5"/>
  <c r="E1110" i="5"/>
  <c r="X1110" i="5" s="1"/>
  <c r="R1110" i="5"/>
  <c r="F1110" i="5"/>
  <c r="J1110" i="5"/>
  <c r="I1110" i="5"/>
  <c r="H1110" i="5"/>
  <c r="E1118" i="5"/>
  <c r="X1118" i="5" s="1"/>
  <c r="I1118" i="5"/>
  <c r="H1118" i="5"/>
  <c r="R1118" i="5"/>
  <c r="F1118" i="5"/>
  <c r="J1118" i="5"/>
  <c r="E1126" i="5"/>
  <c r="X1126" i="5" s="1"/>
  <c r="R1126" i="5"/>
  <c r="H1126" i="5"/>
  <c r="J1126" i="5"/>
  <c r="I1126" i="5"/>
  <c r="F1126" i="5"/>
  <c r="E1134" i="5"/>
  <c r="X1134" i="5" s="1"/>
  <c r="H1134" i="5"/>
  <c r="J1134" i="5"/>
  <c r="I1134" i="5"/>
  <c r="R1134" i="5"/>
  <c r="F1134" i="5"/>
  <c r="E1142" i="5"/>
  <c r="X1142" i="5" s="1"/>
  <c r="J1142" i="5"/>
  <c r="I1142" i="5"/>
  <c r="H1142" i="5"/>
  <c r="F1142" i="5"/>
  <c r="R1142" i="5"/>
  <c r="E1150" i="5"/>
  <c r="X1150" i="5" s="1"/>
  <c r="I1150" i="5"/>
  <c r="H1150" i="5"/>
  <c r="J1150" i="5"/>
  <c r="F1150" i="5"/>
  <c r="R1150" i="5"/>
  <c r="E1158" i="5"/>
  <c r="X1158" i="5" s="1"/>
  <c r="I1158" i="5"/>
  <c r="F1158" i="5"/>
  <c r="H1158" i="5"/>
  <c r="R1158" i="5"/>
  <c r="J1158" i="5"/>
  <c r="E1166" i="5"/>
  <c r="X1166" i="5" s="1"/>
  <c r="H1166" i="5"/>
  <c r="R1166" i="5"/>
  <c r="I1166" i="5"/>
  <c r="F1166" i="5"/>
  <c r="J1166" i="5"/>
  <c r="E1174" i="5"/>
  <c r="X1174" i="5" s="1"/>
  <c r="I1174" i="5"/>
  <c r="R1174" i="5"/>
  <c r="F1174" i="5"/>
  <c r="J1174" i="5"/>
  <c r="H1174" i="5"/>
  <c r="E1182" i="5"/>
  <c r="X1182" i="5" s="1"/>
  <c r="I1182" i="5"/>
  <c r="H1182" i="5"/>
  <c r="R1182" i="5"/>
  <c r="F1182" i="5"/>
  <c r="J1182" i="5"/>
  <c r="E1190" i="5"/>
  <c r="X1190" i="5" s="1"/>
  <c r="H1190" i="5"/>
  <c r="I1190" i="5"/>
  <c r="R1190" i="5"/>
  <c r="J1190" i="5"/>
  <c r="F1190" i="5"/>
  <c r="E1198" i="5"/>
  <c r="X1198" i="5" s="1"/>
  <c r="R1198" i="5"/>
  <c r="F1198" i="5"/>
  <c r="I1198" i="5"/>
  <c r="J1198" i="5"/>
  <c r="H1198" i="5"/>
  <c r="E1206" i="5"/>
  <c r="X1206" i="5" s="1"/>
  <c r="R1206" i="5"/>
  <c r="J1206" i="5"/>
  <c r="H1206" i="5"/>
  <c r="F1206" i="5"/>
  <c r="I1206" i="5"/>
  <c r="E1214" i="5"/>
  <c r="X1214" i="5" s="1"/>
  <c r="H1214" i="5"/>
  <c r="J1214" i="5"/>
  <c r="R1214" i="5"/>
  <c r="F1214" i="5"/>
  <c r="I1214" i="5"/>
  <c r="E1222" i="5"/>
  <c r="X1222" i="5" s="1"/>
  <c r="J1222" i="5"/>
  <c r="I1222" i="5"/>
  <c r="H1222" i="5"/>
  <c r="F1222" i="5"/>
  <c r="R1222" i="5"/>
  <c r="E1230" i="5"/>
  <c r="X1230" i="5" s="1"/>
  <c r="I1230" i="5"/>
  <c r="R1230" i="5"/>
  <c r="F1230" i="5"/>
  <c r="H1230" i="5"/>
  <c r="J1230" i="5"/>
  <c r="E1238" i="5"/>
  <c r="X1238" i="5" s="1"/>
  <c r="F1238" i="5"/>
  <c r="H1238" i="5"/>
  <c r="I1238" i="5"/>
  <c r="J1238" i="5"/>
  <c r="R1238" i="5"/>
  <c r="E1246" i="5"/>
  <c r="X1246" i="5" s="1"/>
  <c r="R1246" i="5"/>
  <c r="F1246" i="5"/>
  <c r="I1246" i="5"/>
  <c r="H1246" i="5"/>
  <c r="J1246" i="5"/>
  <c r="E1254" i="5"/>
  <c r="X1254" i="5" s="1"/>
  <c r="R1254" i="5"/>
  <c r="F1254" i="5"/>
  <c r="H1254" i="5"/>
  <c r="I1254" i="5"/>
  <c r="J1254" i="5"/>
  <c r="E1262" i="5"/>
  <c r="X1262" i="5" s="1"/>
  <c r="R1262" i="5"/>
  <c r="J1262" i="5"/>
  <c r="I1262" i="5"/>
  <c r="F1262" i="5"/>
  <c r="H1262" i="5"/>
  <c r="E1270" i="5"/>
  <c r="X1270" i="5" s="1"/>
  <c r="R1270" i="5"/>
  <c r="H1270" i="5"/>
  <c r="J1270" i="5"/>
  <c r="F1270" i="5"/>
  <c r="I1270" i="5"/>
  <c r="E1278" i="5"/>
  <c r="X1278" i="5" s="1"/>
  <c r="F1278" i="5"/>
  <c r="I1278" i="5"/>
  <c r="R1278" i="5"/>
  <c r="J1278" i="5"/>
  <c r="H1278" i="5"/>
  <c r="E1286" i="5"/>
  <c r="X1286" i="5" s="1"/>
  <c r="R1286" i="5"/>
  <c r="J1286" i="5"/>
  <c r="I1286" i="5"/>
  <c r="F1286" i="5"/>
  <c r="H1286" i="5"/>
  <c r="E1294" i="5"/>
  <c r="X1294" i="5" s="1"/>
  <c r="F1294" i="5"/>
  <c r="I1294" i="5"/>
  <c r="J1294" i="5"/>
  <c r="H1294" i="5"/>
  <c r="R1294" i="5"/>
  <c r="E1302" i="5"/>
  <c r="X1302" i="5" s="1"/>
  <c r="R1302" i="5"/>
  <c r="I1302" i="5"/>
  <c r="F1302" i="5"/>
  <c r="H1302" i="5"/>
  <c r="J1302" i="5"/>
  <c r="E1310" i="5"/>
  <c r="X1310" i="5" s="1"/>
  <c r="F1310" i="5"/>
  <c r="I1310" i="5"/>
  <c r="H1310" i="5"/>
  <c r="J1310" i="5"/>
  <c r="R1310" i="5"/>
  <c r="E1318" i="5"/>
  <c r="X1318" i="5" s="1"/>
  <c r="R1318" i="5"/>
  <c r="F1318" i="5"/>
  <c r="H1318" i="5"/>
  <c r="I1318" i="5"/>
  <c r="J1318" i="5"/>
  <c r="E1326" i="5"/>
  <c r="X1326" i="5" s="1"/>
  <c r="F1326" i="5"/>
  <c r="I1326" i="5"/>
  <c r="H1326" i="5"/>
  <c r="R1326" i="5"/>
  <c r="J1326" i="5"/>
  <c r="E1334" i="5"/>
  <c r="X1334" i="5" s="1"/>
  <c r="R1334" i="5"/>
  <c r="F1334" i="5"/>
  <c r="J1334" i="5"/>
  <c r="H1334" i="5"/>
  <c r="I1334" i="5"/>
  <c r="E1342" i="5"/>
  <c r="X1342" i="5" s="1"/>
  <c r="I1342" i="5"/>
  <c r="J1342" i="5"/>
  <c r="H1342" i="5"/>
  <c r="F1342" i="5"/>
  <c r="R1342" i="5"/>
  <c r="E1350" i="5"/>
  <c r="X1350" i="5" s="1"/>
  <c r="I1350" i="5"/>
  <c r="F1350" i="5"/>
  <c r="R1350" i="5"/>
  <c r="J1350" i="5"/>
  <c r="H1350" i="5"/>
  <c r="E1358" i="5"/>
  <c r="X1358" i="5" s="1"/>
  <c r="F1358" i="5"/>
  <c r="H1358" i="5"/>
  <c r="J1358" i="5"/>
  <c r="I1358" i="5"/>
  <c r="R1358" i="5"/>
  <c r="E1366" i="5"/>
  <c r="X1366" i="5" s="1"/>
  <c r="J1366" i="5"/>
  <c r="I1366" i="5"/>
  <c r="F1366" i="5"/>
  <c r="R1366" i="5"/>
  <c r="H1366" i="5"/>
  <c r="E1374" i="5"/>
  <c r="X1374" i="5" s="1"/>
  <c r="F1374" i="5"/>
  <c r="I1374" i="5"/>
  <c r="J1374" i="5"/>
  <c r="R1374" i="5"/>
  <c r="H1374" i="5"/>
  <c r="E1382" i="5"/>
  <c r="X1382" i="5" s="1"/>
  <c r="F1382" i="5"/>
  <c r="R1382" i="5"/>
  <c r="H1382" i="5"/>
  <c r="J1382" i="5"/>
  <c r="I1382" i="5"/>
  <c r="E1390" i="5"/>
  <c r="X1390" i="5" s="1"/>
  <c r="F1390" i="5"/>
  <c r="I1390" i="5"/>
  <c r="R1390" i="5"/>
  <c r="J1390" i="5"/>
  <c r="H1390" i="5"/>
  <c r="E1398" i="5"/>
  <c r="X1398" i="5" s="1"/>
  <c r="R1398" i="5"/>
  <c r="H1398" i="5"/>
  <c r="I1398" i="5"/>
  <c r="F1398" i="5"/>
  <c r="J1398" i="5"/>
  <c r="E1406" i="5"/>
  <c r="X1406" i="5" s="1"/>
  <c r="R1406" i="5"/>
  <c r="I1406" i="5"/>
  <c r="J1406" i="5"/>
  <c r="F1406" i="5"/>
  <c r="H1406" i="5"/>
  <c r="E1414" i="5"/>
  <c r="X1414" i="5" s="1"/>
  <c r="R1414" i="5"/>
  <c r="H1414" i="5"/>
  <c r="F1414" i="5"/>
  <c r="I1414" i="5"/>
  <c r="J1414" i="5"/>
  <c r="E1422" i="5"/>
  <c r="X1422" i="5" s="1"/>
  <c r="H1422" i="5"/>
  <c r="J1422" i="5"/>
  <c r="F1422" i="5"/>
  <c r="I1422" i="5"/>
  <c r="R1422" i="5"/>
  <c r="E1430" i="5"/>
  <c r="X1430" i="5" s="1"/>
  <c r="I1430" i="5"/>
  <c r="J1430" i="5"/>
  <c r="H1430" i="5"/>
  <c r="F1430" i="5"/>
  <c r="R1430" i="5"/>
  <c r="E1438" i="5"/>
  <c r="X1438" i="5" s="1"/>
  <c r="J1438" i="5"/>
  <c r="R1438" i="5"/>
  <c r="I1438" i="5"/>
  <c r="F1438" i="5"/>
  <c r="H1438" i="5"/>
  <c r="E1446" i="5"/>
  <c r="X1446" i="5" s="1"/>
  <c r="H1446" i="5"/>
  <c r="I1446" i="5"/>
  <c r="F1446" i="5"/>
  <c r="J1446" i="5"/>
  <c r="R1446" i="5"/>
  <c r="E1454" i="5"/>
  <c r="X1454" i="5" s="1"/>
  <c r="H1454" i="5"/>
  <c r="J1454" i="5"/>
  <c r="R1454" i="5"/>
  <c r="I1454" i="5"/>
  <c r="F1454" i="5"/>
  <c r="E1462" i="5"/>
  <c r="X1462" i="5" s="1"/>
  <c r="J1462" i="5"/>
  <c r="H1462" i="5"/>
  <c r="I1462" i="5"/>
  <c r="R1462" i="5"/>
  <c r="F1462" i="5"/>
  <c r="E1470" i="5"/>
  <c r="X1470" i="5" s="1"/>
  <c r="R1470" i="5"/>
  <c r="H1470" i="5"/>
  <c r="J1470" i="5"/>
  <c r="F1470" i="5"/>
  <c r="I1470" i="5"/>
  <c r="E1478" i="5"/>
  <c r="X1478" i="5" s="1"/>
  <c r="F1478" i="5"/>
  <c r="J1478" i="5"/>
  <c r="R1478" i="5"/>
  <c r="H1478" i="5"/>
  <c r="I1478" i="5"/>
  <c r="E1486" i="5"/>
  <c r="X1486" i="5" s="1"/>
  <c r="J1486" i="5"/>
  <c r="I1486" i="5"/>
  <c r="R1486" i="5"/>
  <c r="H1486" i="5"/>
  <c r="F1486" i="5"/>
  <c r="E1494" i="5"/>
  <c r="X1494" i="5" s="1"/>
  <c r="I1494" i="5"/>
  <c r="J1494" i="5"/>
  <c r="R1494" i="5"/>
  <c r="H1494" i="5"/>
  <c r="F1494" i="5"/>
  <c r="E1502" i="5"/>
  <c r="X1502" i="5" s="1"/>
  <c r="J1502" i="5"/>
  <c r="F1502" i="5"/>
  <c r="I1502" i="5"/>
  <c r="H1502" i="5"/>
  <c r="R1502" i="5"/>
  <c r="E1510" i="5"/>
  <c r="X1510" i="5" s="1"/>
  <c r="I1510" i="5"/>
  <c r="R1510" i="5"/>
  <c r="H1510" i="5"/>
  <c r="J1510" i="5"/>
  <c r="F1510" i="5"/>
  <c r="E1518" i="5"/>
  <c r="X1518" i="5" s="1"/>
  <c r="J1518" i="5"/>
  <c r="R1518" i="5"/>
  <c r="I1518" i="5"/>
  <c r="H1518" i="5"/>
  <c r="F1518" i="5"/>
  <c r="E2462" i="5"/>
  <c r="X2462" i="5" s="1"/>
  <c r="H2462" i="5"/>
  <c r="R2462" i="5"/>
  <c r="J2462" i="5"/>
  <c r="F2462" i="5"/>
  <c r="I2462" i="5"/>
  <c r="G1383" i="5"/>
  <c r="G1399" i="5"/>
  <c r="G1407" i="5"/>
  <c r="G1423" i="5"/>
  <c r="G1439" i="5"/>
  <c r="G1447" i="5"/>
  <c r="G1463" i="5"/>
  <c r="G1479" i="5"/>
  <c r="G1495" i="5"/>
  <c r="G1503" i="5"/>
  <c r="G1519" i="5"/>
  <c r="D50" i="6"/>
  <c r="C50" i="6"/>
  <c r="E1063" i="5"/>
  <c r="X1063" i="5" s="1"/>
  <c r="R1063" i="5"/>
  <c r="H1063" i="5"/>
  <c r="J1063" i="5"/>
  <c r="F1063" i="5"/>
  <c r="I1063" i="5"/>
  <c r="E1255" i="5"/>
  <c r="X1255" i="5" s="1"/>
  <c r="R1255" i="5"/>
  <c r="J1255" i="5"/>
  <c r="F1255" i="5"/>
  <c r="I1255" i="5"/>
  <c r="H1255" i="5"/>
  <c r="E1108" i="5"/>
  <c r="X1108" i="5" s="1"/>
  <c r="F1108" i="5"/>
  <c r="J1108" i="5"/>
  <c r="R1108" i="5"/>
  <c r="I1108" i="5"/>
  <c r="H1108" i="5"/>
  <c r="E1116" i="5"/>
  <c r="X1116" i="5" s="1"/>
  <c r="H1116" i="5"/>
  <c r="J1116" i="5"/>
  <c r="F1116" i="5"/>
  <c r="I1116" i="5"/>
  <c r="R1116" i="5"/>
  <c r="E1124" i="5"/>
  <c r="X1124" i="5" s="1"/>
  <c r="H1124" i="5"/>
  <c r="I1124" i="5"/>
  <c r="J1124" i="5"/>
  <c r="F1124" i="5"/>
  <c r="R1124" i="5"/>
  <c r="E1132" i="5"/>
  <c r="X1132" i="5" s="1"/>
  <c r="R1132" i="5"/>
  <c r="H1132" i="5"/>
  <c r="F1132" i="5"/>
  <c r="I1132" i="5"/>
  <c r="J1132" i="5"/>
  <c r="E1140" i="5"/>
  <c r="X1140" i="5" s="1"/>
  <c r="J1140" i="5"/>
  <c r="I1140" i="5"/>
  <c r="H1140" i="5"/>
  <c r="R1140" i="5"/>
  <c r="F1140" i="5"/>
  <c r="E1148" i="5"/>
  <c r="X1148" i="5" s="1"/>
  <c r="H1148" i="5"/>
  <c r="F1148" i="5"/>
  <c r="I1148" i="5"/>
  <c r="R1148" i="5"/>
  <c r="J1148" i="5"/>
  <c r="E1156" i="5"/>
  <c r="X1156" i="5" s="1"/>
  <c r="H1156" i="5"/>
  <c r="F1156" i="5"/>
  <c r="J1156" i="5"/>
  <c r="I1156" i="5"/>
  <c r="R1156" i="5"/>
  <c r="E1164" i="5"/>
  <c r="X1164" i="5" s="1"/>
  <c r="J1164" i="5"/>
  <c r="R1164" i="5"/>
  <c r="F1164" i="5"/>
  <c r="I1164" i="5"/>
  <c r="H1164" i="5"/>
  <c r="E1172" i="5"/>
  <c r="X1172" i="5" s="1"/>
  <c r="R1172" i="5"/>
  <c r="H1172" i="5"/>
  <c r="J1172" i="5"/>
  <c r="F1172" i="5"/>
  <c r="I1172" i="5"/>
  <c r="E1180" i="5"/>
  <c r="X1180" i="5" s="1"/>
  <c r="H1180" i="5"/>
  <c r="R1180" i="5"/>
  <c r="I1180" i="5"/>
  <c r="J1180" i="5"/>
  <c r="F1180" i="5"/>
  <c r="E1188" i="5"/>
  <c r="X1188" i="5" s="1"/>
  <c r="J1188" i="5"/>
  <c r="F1188" i="5"/>
  <c r="R1188" i="5"/>
  <c r="I1188" i="5"/>
  <c r="H1188" i="5"/>
  <c r="E1196" i="5"/>
  <c r="X1196" i="5" s="1"/>
  <c r="F1196" i="5"/>
  <c r="R1196" i="5"/>
  <c r="I1196" i="5"/>
  <c r="J1196" i="5"/>
  <c r="H1196" i="5"/>
  <c r="E1204" i="5"/>
  <c r="X1204" i="5" s="1"/>
  <c r="I1204" i="5"/>
  <c r="R1204" i="5"/>
  <c r="J1204" i="5"/>
  <c r="F1204" i="5"/>
  <c r="H1204" i="5"/>
  <c r="E1212" i="5"/>
  <c r="X1212" i="5" s="1"/>
  <c r="R1212" i="5"/>
  <c r="H1212" i="5"/>
  <c r="J1212" i="5"/>
  <c r="I1212" i="5"/>
  <c r="F1212" i="5"/>
  <c r="E1220" i="5"/>
  <c r="X1220" i="5" s="1"/>
  <c r="F1220" i="5"/>
  <c r="J1220" i="5"/>
  <c r="I1220" i="5"/>
  <c r="R1220" i="5"/>
  <c r="H1220" i="5"/>
  <c r="E1228" i="5"/>
  <c r="X1228" i="5" s="1"/>
  <c r="J1228" i="5"/>
  <c r="R1228" i="5"/>
  <c r="H1228" i="5"/>
  <c r="I1228" i="5"/>
  <c r="F1228" i="5"/>
  <c r="E1236" i="5"/>
  <c r="X1236" i="5" s="1"/>
  <c r="H1236" i="5"/>
  <c r="F1236" i="5"/>
  <c r="J1236" i="5"/>
  <c r="I1236" i="5"/>
  <c r="R1236" i="5"/>
  <c r="E1244" i="5"/>
  <c r="X1244" i="5" s="1"/>
  <c r="J1244" i="5"/>
  <c r="I1244" i="5"/>
  <c r="F1244" i="5"/>
  <c r="R1244" i="5"/>
  <c r="H1244" i="5"/>
  <c r="E1252" i="5"/>
  <c r="X1252" i="5" s="1"/>
  <c r="I1252" i="5"/>
  <c r="R1252" i="5"/>
  <c r="H1252" i="5"/>
  <c r="F1252" i="5"/>
  <c r="J1252" i="5"/>
  <c r="E1260" i="5"/>
  <c r="X1260" i="5" s="1"/>
  <c r="I1260" i="5"/>
  <c r="F1260" i="5"/>
  <c r="R1260" i="5"/>
  <c r="H1260" i="5"/>
  <c r="J1260" i="5"/>
  <c r="E1268" i="5"/>
  <c r="X1268" i="5" s="1"/>
  <c r="R1268" i="5"/>
  <c r="J1268" i="5"/>
  <c r="H1268" i="5"/>
  <c r="I1268" i="5"/>
  <c r="F1268" i="5"/>
  <c r="E1276" i="5"/>
  <c r="X1276" i="5" s="1"/>
  <c r="F1276" i="5"/>
  <c r="H1276" i="5"/>
  <c r="R1276" i="5"/>
  <c r="J1276" i="5"/>
  <c r="I1276" i="5"/>
  <c r="E1284" i="5"/>
  <c r="X1284" i="5" s="1"/>
  <c r="J1284" i="5"/>
  <c r="I1284" i="5"/>
  <c r="H1284" i="5"/>
  <c r="F1284" i="5"/>
  <c r="R1284" i="5"/>
  <c r="E1292" i="5"/>
  <c r="X1292" i="5" s="1"/>
  <c r="H1292" i="5"/>
  <c r="F1292" i="5"/>
  <c r="J1292" i="5"/>
  <c r="I1292" i="5"/>
  <c r="R1292" i="5"/>
  <c r="E1300" i="5"/>
  <c r="X1300" i="5" s="1"/>
  <c r="I1300" i="5"/>
  <c r="H1300" i="5"/>
  <c r="F1300" i="5"/>
  <c r="R1300" i="5"/>
  <c r="J1300" i="5"/>
  <c r="E1308" i="5"/>
  <c r="X1308" i="5" s="1"/>
  <c r="H1308" i="5"/>
  <c r="I1308" i="5"/>
  <c r="J1308" i="5"/>
  <c r="R1308" i="5"/>
  <c r="F1308" i="5"/>
  <c r="E1316" i="5"/>
  <c r="X1316" i="5" s="1"/>
  <c r="R1316" i="5"/>
  <c r="J1316" i="5"/>
  <c r="I1316" i="5"/>
  <c r="H1316" i="5"/>
  <c r="F1316" i="5"/>
  <c r="E1324" i="5"/>
  <c r="X1324" i="5" s="1"/>
  <c r="F1324" i="5"/>
  <c r="R1324" i="5"/>
  <c r="J1324" i="5"/>
  <c r="H1324" i="5"/>
  <c r="I1324" i="5"/>
  <c r="E1332" i="5"/>
  <c r="X1332" i="5" s="1"/>
  <c r="J1332" i="5"/>
  <c r="H1332" i="5"/>
  <c r="I1332" i="5"/>
  <c r="F1332" i="5"/>
  <c r="R1332" i="5"/>
  <c r="E1340" i="5"/>
  <c r="X1340" i="5" s="1"/>
  <c r="H1340" i="5"/>
  <c r="F1340" i="5"/>
  <c r="J1340" i="5"/>
  <c r="R1340" i="5"/>
  <c r="I1340" i="5"/>
  <c r="E1348" i="5"/>
  <c r="X1348" i="5" s="1"/>
  <c r="F1348" i="5"/>
  <c r="J1348" i="5"/>
  <c r="R1348" i="5"/>
  <c r="I1348" i="5"/>
  <c r="H1348" i="5"/>
  <c r="E1356" i="5"/>
  <c r="X1356" i="5" s="1"/>
  <c r="I1356" i="5"/>
  <c r="H1356" i="5"/>
  <c r="F1356" i="5"/>
  <c r="R1356" i="5"/>
  <c r="J1356" i="5"/>
  <c r="E1364" i="5"/>
  <c r="X1364" i="5" s="1"/>
  <c r="H1364" i="5"/>
  <c r="I1364" i="5"/>
  <c r="R1364" i="5"/>
  <c r="F1364" i="5"/>
  <c r="J1364" i="5"/>
  <c r="E1372" i="5"/>
  <c r="X1372" i="5" s="1"/>
  <c r="R1372" i="5"/>
  <c r="F1372" i="5"/>
  <c r="J1372" i="5"/>
  <c r="I1372" i="5"/>
  <c r="H1372" i="5"/>
  <c r="E1380" i="5"/>
  <c r="X1380" i="5" s="1"/>
  <c r="I1380" i="5"/>
  <c r="H1380" i="5"/>
  <c r="R1380" i="5"/>
  <c r="F1380" i="5"/>
  <c r="J1380" i="5"/>
  <c r="E1388" i="5"/>
  <c r="X1388" i="5" s="1"/>
  <c r="R1388" i="5"/>
  <c r="F1388" i="5"/>
  <c r="I1388" i="5"/>
  <c r="J1388" i="5"/>
  <c r="H1388" i="5"/>
  <c r="E1396" i="5"/>
  <c r="X1396" i="5" s="1"/>
  <c r="J1396" i="5"/>
  <c r="H1396" i="5"/>
  <c r="F1396" i="5"/>
  <c r="I1396" i="5"/>
  <c r="R1396" i="5"/>
  <c r="E1404" i="5"/>
  <c r="X1404" i="5" s="1"/>
  <c r="R1404" i="5"/>
  <c r="J1404" i="5"/>
  <c r="F1404" i="5"/>
  <c r="I1404" i="5"/>
  <c r="H1404" i="5"/>
  <c r="E1412" i="5"/>
  <c r="X1412" i="5" s="1"/>
  <c r="R1412" i="5"/>
  <c r="I1412" i="5"/>
  <c r="J1412" i="5"/>
  <c r="H1412" i="5"/>
  <c r="F1412" i="5"/>
  <c r="E1420" i="5"/>
  <c r="X1420" i="5" s="1"/>
  <c r="H1420" i="5"/>
  <c r="J1420" i="5"/>
  <c r="I1420" i="5"/>
  <c r="F1420" i="5"/>
  <c r="R1420" i="5"/>
  <c r="E1428" i="5"/>
  <c r="X1428" i="5" s="1"/>
  <c r="H1428" i="5"/>
  <c r="J1428" i="5"/>
  <c r="R1428" i="5"/>
  <c r="F1428" i="5"/>
  <c r="I1428" i="5"/>
  <c r="E1436" i="5"/>
  <c r="X1436" i="5" s="1"/>
  <c r="R1436" i="5"/>
  <c r="J1436" i="5"/>
  <c r="F1436" i="5"/>
  <c r="H1436" i="5"/>
  <c r="I1436" i="5"/>
  <c r="E1444" i="5"/>
  <c r="X1444" i="5" s="1"/>
  <c r="J1444" i="5"/>
  <c r="F1444" i="5"/>
  <c r="I1444" i="5"/>
  <c r="H1444" i="5"/>
  <c r="R1444" i="5"/>
  <c r="E1452" i="5"/>
  <c r="X1452" i="5" s="1"/>
  <c r="J1452" i="5"/>
  <c r="R1452" i="5"/>
  <c r="I1452" i="5"/>
  <c r="H1452" i="5"/>
  <c r="F1452" i="5"/>
  <c r="E1460" i="5"/>
  <c r="X1460" i="5" s="1"/>
  <c r="J1460" i="5"/>
  <c r="I1460" i="5"/>
  <c r="H1460" i="5"/>
  <c r="R1460" i="5"/>
  <c r="F1460" i="5"/>
  <c r="E1468" i="5"/>
  <c r="X1468" i="5" s="1"/>
  <c r="F1468" i="5"/>
  <c r="R1468" i="5"/>
  <c r="I1468" i="5"/>
  <c r="J1468" i="5"/>
  <c r="H1468" i="5"/>
  <c r="E1476" i="5"/>
  <c r="X1476" i="5" s="1"/>
  <c r="J1476" i="5"/>
  <c r="I1476" i="5"/>
  <c r="R1476" i="5"/>
  <c r="H1476" i="5"/>
  <c r="F1476" i="5"/>
  <c r="E1484" i="5"/>
  <c r="X1484" i="5" s="1"/>
  <c r="H1484" i="5"/>
  <c r="R1484" i="5"/>
  <c r="J1484" i="5"/>
  <c r="I1484" i="5"/>
  <c r="F1484" i="5"/>
  <c r="E1492" i="5"/>
  <c r="X1492" i="5" s="1"/>
  <c r="F1492" i="5"/>
  <c r="R1492" i="5"/>
  <c r="I1492" i="5"/>
  <c r="H1492" i="5"/>
  <c r="J1492" i="5"/>
  <c r="E1500" i="5"/>
  <c r="X1500" i="5" s="1"/>
  <c r="I1500" i="5"/>
  <c r="J1500" i="5"/>
  <c r="F1500" i="5"/>
  <c r="R1500" i="5"/>
  <c r="H1500" i="5"/>
  <c r="E1508" i="5"/>
  <c r="X1508" i="5" s="1"/>
  <c r="H1508" i="5"/>
  <c r="I1508" i="5"/>
  <c r="R1508" i="5"/>
  <c r="F1508" i="5"/>
  <c r="J1508" i="5"/>
  <c r="E1516" i="5"/>
  <c r="X1516" i="5" s="1"/>
  <c r="F1516" i="5"/>
  <c r="J1516" i="5"/>
  <c r="H1516" i="5"/>
  <c r="I1516" i="5"/>
  <c r="R1516" i="5"/>
  <c r="E1524" i="5"/>
  <c r="X1524" i="5" s="1"/>
  <c r="R1524" i="5"/>
  <c r="I1524" i="5"/>
  <c r="H1524" i="5"/>
  <c r="J1524" i="5"/>
  <c r="F1524" i="5"/>
  <c r="E1410" i="5"/>
  <c r="X1410" i="5" s="1"/>
  <c r="I1410" i="5"/>
  <c r="F1410" i="5"/>
  <c r="J1410" i="5"/>
  <c r="H1410" i="5"/>
  <c r="R1410" i="5"/>
  <c r="E1375" i="5"/>
  <c r="X1375" i="5" s="1"/>
  <c r="H1375" i="5"/>
  <c r="I1375" i="5"/>
  <c r="R1375" i="5"/>
  <c r="J1375" i="5"/>
  <c r="F1375" i="5"/>
  <c r="E1391" i="5"/>
  <c r="X1391" i="5" s="1"/>
  <c r="F1391" i="5"/>
  <c r="I1391" i="5"/>
  <c r="J1391" i="5"/>
  <c r="H1391" i="5"/>
  <c r="R1391" i="5"/>
  <c r="E1415" i="5"/>
  <c r="X1415" i="5" s="1"/>
  <c r="F1415" i="5"/>
  <c r="J1415" i="5"/>
  <c r="I1415" i="5"/>
  <c r="R1415" i="5"/>
  <c r="H1415" i="5"/>
  <c r="E1431" i="5"/>
  <c r="X1431" i="5" s="1"/>
  <c r="J1431" i="5"/>
  <c r="F1431" i="5"/>
  <c r="H1431" i="5"/>
  <c r="R1431" i="5"/>
  <c r="I1431" i="5"/>
  <c r="E1455" i="5"/>
  <c r="X1455" i="5" s="1"/>
  <c r="J1455" i="5"/>
  <c r="F1455" i="5"/>
  <c r="I1455" i="5"/>
  <c r="R1455" i="5"/>
  <c r="H1455" i="5"/>
  <c r="E1471" i="5"/>
  <c r="X1471" i="5" s="1"/>
  <c r="J1471" i="5"/>
  <c r="I1471" i="5"/>
  <c r="H1471" i="5"/>
  <c r="R1471" i="5"/>
  <c r="F1471" i="5"/>
  <c r="E1487" i="5"/>
  <c r="X1487" i="5" s="1"/>
  <c r="F1487" i="5"/>
  <c r="J1487" i="5"/>
  <c r="R1487" i="5"/>
  <c r="H1487" i="5"/>
  <c r="I1487" i="5"/>
  <c r="E1511" i="5"/>
  <c r="X1511" i="5" s="1"/>
  <c r="H1511" i="5"/>
  <c r="F1511" i="5"/>
  <c r="R1511" i="5"/>
  <c r="I1511" i="5"/>
  <c r="J1511" i="5"/>
  <c r="F69" i="6"/>
  <c r="G69" i="6" a="1"/>
  <c r="G69" i="6" s="1"/>
  <c r="E999" i="5"/>
  <c r="X999" i="5" s="1"/>
  <c r="J999" i="5"/>
  <c r="H999" i="5"/>
  <c r="I999" i="5"/>
  <c r="R999" i="5"/>
  <c r="F999" i="5"/>
  <c r="E1159" i="5"/>
  <c r="X1159" i="5" s="1"/>
  <c r="J1159" i="5"/>
  <c r="R1159" i="5"/>
  <c r="H1159" i="5"/>
  <c r="I1159" i="5"/>
  <c r="F1159" i="5"/>
  <c r="E1319" i="5"/>
  <c r="X1319" i="5" s="1"/>
  <c r="R1319" i="5"/>
  <c r="F1319" i="5"/>
  <c r="J1319" i="5"/>
  <c r="I1319" i="5"/>
  <c r="H1319" i="5"/>
  <c r="E1112" i="5"/>
  <c r="X1112" i="5" s="1"/>
  <c r="R1112" i="5"/>
  <c r="H1112" i="5"/>
  <c r="I1112" i="5"/>
  <c r="F1112" i="5"/>
  <c r="J1112" i="5"/>
  <c r="E1120" i="5"/>
  <c r="X1120" i="5" s="1"/>
  <c r="R1120" i="5"/>
  <c r="I1120" i="5"/>
  <c r="J1120" i="5"/>
  <c r="F1120" i="5"/>
  <c r="H1120" i="5"/>
  <c r="E1128" i="5"/>
  <c r="X1128" i="5" s="1"/>
  <c r="F1128" i="5"/>
  <c r="I1128" i="5"/>
  <c r="R1128" i="5"/>
  <c r="J1128" i="5"/>
  <c r="H1128" i="5"/>
  <c r="E1136" i="5"/>
  <c r="X1136" i="5" s="1"/>
  <c r="R1136" i="5"/>
  <c r="F1136" i="5"/>
  <c r="H1136" i="5"/>
  <c r="I1136" i="5"/>
  <c r="J1136" i="5"/>
  <c r="E1144" i="5"/>
  <c r="X1144" i="5" s="1"/>
  <c r="J1144" i="5"/>
  <c r="H1144" i="5"/>
  <c r="F1144" i="5"/>
  <c r="R1144" i="5"/>
  <c r="I1144" i="5"/>
  <c r="E1152" i="5"/>
  <c r="X1152" i="5" s="1"/>
  <c r="I1152" i="5"/>
  <c r="R1152" i="5"/>
  <c r="F1152" i="5"/>
  <c r="J1152" i="5"/>
  <c r="H1152" i="5"/>
  <c r="E1160" i="5"/>
  <c r="X1160" i="5" s="1"/>
  <c r="H1160" i="5"/>
  <c r="J1160" i="5"/>
  <c r="F1160" i="5"/>
  <c r="I1160" i="5"/>
  <c r="R1160" i="5"/>
  <c r="E1168" i="5"/>
  <c r="X1168" i="5" s="1"/>
  <c r="I1168" i="5"/>
  <c r="R1168" i="5"/>
  <c r="H1168" i="5"/>
  <c r="J1168" i="5"/>
  <c r="F1168" i="5"/>
  <c r="E1176" i="5"/>
  <c r="X1176" i="5" s="1"/>
  <c r="H1176" i="5"/>
  <c r="J1176" i="5"/>
  <c r="R1176" i="5"/>
  <c r="I1176" i="5"/>
  <c r="F1176" i="5"/>
  <c r="E1184" i="5"/>
  <c r="X1184" i="5" s="1"/>
  <c r="J1184" i="5"/>
  <c r="R1184" i="5"/>
  <c r="F1184" i="5"/>
  <c r="I1184" i="5"/>
  <c r="H1184" i="5"/>
  <c r="E1192" i="5"/>
  <c r="X1192" i="5" s="1"/>
  <c r="R1192" i="5"/>
  <c r="H1192" i="5"/>
  <c r="J1192" i="5"/>
  <c r="F1192" i="5"/>
  <c r="I1192" i="5"/>
  <c r="E1200" i="5"/>
  <c r="X1200" i="5" s="1"/>
  <c r="J1200" i="5"/>
  <c r="F1200" i="5"/>
  <c r="I1200" i="5"/>
  <c r="R1200" i="5"/>
  <c r="H1200" i="5"/>
  <c r="E1208" i="5"/>
  <c r="X1208" i="5" s="1"/>
  <c r="R1208" i="5"/>
  <c r="F1208" i="5"/>
  <c r="H1208" i="5"/>
  <c r="J1208" i="5"/>
  <c r="I1208" i="5"/>
  <c r="E1216" i="5"/>
  <c r="X1216" i="5" s="1"/>
  <c r="H1216" i="5"/>
  <c r="R1216" i="5"/>
  <c r="F1216" i="5"/>
  <c r="J1216" i="5"/>
  <c r="I1216" i="5"/>
  <c r="E1224" i="5"/>
  <c r="X1224" i="5" s="1"/>
  <c r="I1224" i="5"/>
  <c r="J1224" i="5"/>
  <c r="R1224" i="5"/>
  <c r="F1224" i="5"/>
  <c r="H1224" i="5"/>
  <c r="E1232" i="5"/>
  <c r="X1232" i="5" s="1"/>
  <c r="J1232" i="5"/>
  <c r="F1232" i="5"/>
  <c r="I1232" i="5"/>
  <c r="R1232" i="5"/>
  <c r="H1232" i="5"/>
  <c r="E1240" i="5"/>
  <c r="X1240" i="5" s="1"/>
  <c r="J1240" i="5"/>
  <c r="R1240" i="5"/>
  <c r="I1240" i="5"/>
  <c r="F1240" i="5"/>
  <c r="H1240" i="5"/>
  <c r="E1248" i="5"/>
  <c r="X1248" i="5" s="1"/>
  <c r="I1248" i="5"/>
  <c r="F1248" i="5"/>
  <c r="H1248" i="5"/>
  <c r="R1248" i="5"/>
  <c r="J1248" i="5"/>
  <c r="E1256" i="5"/>
  <c r="X1256" i="5" s="1"/>
  <c r="F1256" i="5"/>
  <c r="R1256" i="5"/>
  <c r="H1256" i="5"/>
  <c r="J1256" i="5"/>
  <c r="I1256" i="5"/>
  <c r="E1264" i="5"/>
  <c r="X1264" i="5" s="1"/>
  <c r="J1264" i="5"/>
  <c r="H1264" i="5"/>
  <c r="I1264" i="5"/>
  <c r="F1264" i="5"/>
  <c r="R1264" i="5"/>
  <c r="E1272" i="5"/>
  <c r="X1272" i="5" s="1"/>
  <c r="H1272" i="5"/>
  <c r="F1272" i="5"/>
  <c r="J1272" i="5"/>
  <c r="R1272" i="5"/>
  <c r="I1272" i="5"/>
  <c r="E1280" i="5"/>
  <c r="X1280" i="5" s="1"/>
  <c r="I1280" i="5"/>
  <c r="F1280" i="5"/>
  <c r="H1280" i="5"/>
  <c r="R1280" i="5"/>
  <c r="J1280" i="5"/>
  <c r="E1288" i="5"/>
  <c r="X1288" i="5" s="1"/>
  <c r="R1288" i="5"/>
  <c r="J1288" i="5"/>
  <c r="I1288" i="5"/>
  <c r="H1288" i="5"/>
  <c r="F1288" i="5"/>
  <c r="E1296" i="5"/>
  <c r="X1296" i="5" s="1"/>
  <c r="F1296" i="5"/>
  <c r="H1296" i="5"/>
  <c r="R1296" i="5"/>
  <c r="J1296" i="5"/>
  <c r="I1296" i="5"/>
  <c r="E1304" i="5"/>
  <c r="X1304" i="5" s="1"/>
  <c r="H1304" i="5"/>
  <c r="F1304" i="5"/>
  <c r="I1304" i="5"/>
  <c r="J1304" i="5"/>
  <c r="R1304" i="5"/>
  <c r="E1312" i="5"/>
  <c r="X1312" i="5" s="1"/>
  <c r="J1312" i="5"/>
  <c r="I1312" i="5"/>
  <c r="F1312" i="5"/>
  <c r="H1312" i="5"/>
  <c r="R1312" i="5"/>
  <c r="E1320" i="5"/>
  <c r="X1320" i="5" s="1"/>
  <c r="H1320" i="5"/>
  <c r="I1320" i="5"/>
  <c r="F1320" i="5"/>
  <c r="J1320" i="5"/>
  <c r="R1320" i="5"/>
  <c r="E1328" i="5"/>
  <c r="X1328" i="5" s="1"/>
  <c r="H1328" i="5"/>
  <c r="I1328" i="5"/>
  <c r="F1328" i="5"/>
  <c r="R1328" i="5"/>
  <c r="J1328" i="5"/>
  <c r="E1336" i="5"/>
  <c r="X1336" i="5" s="1"/>
  <c r="R1336" i="5"/>
  <c r="F1336" i="5"/>
  <c r="H1336" i="5"/>
  <c r="J1336" i="5"/>
  <c r="I1336" i="5"/>
  <c r="E1344" i="5"/>
  <c r="X1344" i="5" s="1"/>
  <c r="R1344" i="5"/>
  <c r="J1344" i="5"/>
  <c r="F1344" i="5"/>
  <c r="I1344" i="5"/>
  <c r="H1344" i="5"/>
  <c r="E1352" i="5"/>
  <c r="X1352" i="5" s="1"/>
  <c r="R1352" i="5"/>
  <c r="I1352" i="5"/>
  <c r="J1352" i="5"/>
  <c r="F1352" i="5"/>
  <c r="H1352" i="5"/>
  <c r="E1360" i="5"/>
  <c r="X1360" i="5" s="1"/>
  <c r="F1360" i="5"/>
  <c r="H1360" i="5"/>
  <c r="I1360" i="5"/>
  <c r="R1360" i="5"/>
  <c r="J1360" i="5"/>
  <c r="E1368" i="5"/>
  <c r="X1368" i="5" s="1"/>
  <c r="F1368" i="5"/>
  <c r="R1368" i="5"/>
  <c r="I1368" i="5"/>
  <c r="J1368" i="5"/>
  <c r="H1368" i="5"/>
  <c r="E1376" i="5"/>
  <c r="X1376" i="5" s="1"/>
  <c r="H1376" i="5"/>
  <c r="J1376" i="5"/>
  <c r="I1376" i="5"/>
  <c r="R1376" i="5"/>
  <c r="F1376" i="5"/>
  <c r="E1384" i="5"/>
  <c r="X1384" i="5" s="1"/>
  <c r="J1384" i="5"/>
  <c r="I1384" i="5"/>
  <c r="R1384" i="5"/>
  <c r="F1384" i="5"/>
  <c r="H1384" i="5"/>
  <c r="E1392" i="5"/>
  <c r="X1392" i="5" s="1"/>
  <c r="F1392" i="5"/>
  <c r="R1392" i="5"/>
  <c r="J1392" i="5"/>
  <c r="H1392" i="5"/>
  <c r="I1392" i="5"/>
  <c r="E1400" i="5"/>
  <c r="X1400" i="5" s="1"/>
  <c r="R1400" i="5"/>
  <c r="H1400" i="5"/>
  <c r="I1400" i="5"/>
  <c r="F1400" i="5"/>
  <c r="J1400" i="5"/>
  <c r="E1408" i="5"/>
  <c r="X1408" i="5" s="1"/>
  <c r="R1408" i="5"/>
  <c r="H1408" i="5"/>
  <c r="J1408" i="5"/>
  <c r="I1408" i="5"/>
  <c r="F1408" i="5"/>
  <c r="E1416" i="5"/>
  <c r="X1416" i="5" s="1"/>
  <c r="R1416" i="5"/>
  <c r="H1416" i="5"/>
  <c r="J1416" i="5"/>
  <c r="I1416" i="5"/>
  <c r="F1416" i="5"/>
  <c r="E1424" i="5"/>
  <c r="X1424" i="5" s="1"/>
  <c r="R1424" i="5"/>
  <c r="J1424" i="5"/>
  <c r="H1424" i="5"/>
  <c r="I1424" i="5"/>
  <c r="F1424" i="5"/>
  <c r="E1432" i="5"/>
  <c r="X1432" i="5" s="1"/>
  <c r="R1432" i="5"/>
  <c r="H1432" i="5"/>
  <c r="I1432" i="5"/>
  <c r="J1432" i="5"/>
  <c r="F1432" i="5"/>
  <c r="E1440" i="5"/>
  <c r="X1440" i="5" s="1"/>
  <c r="I1440" i="5"/>
  <c r="H1440" i="5"/>
  <c r="R1440" i="5"/>
  <c r="J1440" i="5"/>
  <c r="F1440" i="5"/>
  <c r="E1448" i="5"/>
  <c r="X1448" i="5" s="1"/>
  <c r="F1448" i="5"/>
  <c r="R1448" i="5"/>
  <c r="I1448" i="5"/>
  <c r="J1448" i="5"/>
  <c r="H1448" i="5"/>
  <c r="E1456" i="5"/>
  <c r="X1456" i="5" s="1"/>
  <c r="I1456" i="5"/>
  <c r="F1456" i="5"/>
  <c r="J1456" i="5"/>
  <c r="H1456" i="5"/>
  <c r="R1456" i="5"/>
  <c r="E1464" i="5"/>
  <c r="X1464" i="5" s="1"/>
  <c r="F1464" i="5"/>
  <c r="J1464" i="5"/>
  <c r="H1464" i="5"/>
  <c r="I1464" i="5"/>
  <c r="R1464" i="5"/>
  <c r="E1472" i="5"/>
  <c r="X1472" i="5" s="1"/>
  <c r="H1472" i="5"/>
  <c r="R1472" i="5"/>
  <c r="I1472" i="5"/>
  <c r="J1472" i="5"/>
  <c r="F1472" i="5"/>
  <c r="E1480" i="5"/>
  <c r="X1480" i="5" s="1"/>
  <c r="R1480" i="5"/>
  <c r="J1480" i="5"/>
  <c r="H1480" i="5"/>
  <c r="I1480" i="5"/>
  <c r="F1480" i="5"/>
  <c r="E1488" i="5"/>
  <c r="X1488" i="5" s="1"/>
  <c r="I1488" i="5"/>
  <c r="R1488" i="5"/>
  <c r="H1488" i="5"/>
  <c r="F1488" i="5"/>
  <c r="J1488" i="5"/>
  <c r="E1496" i="5"/>
  <c r="X1496" i="5" s="1"/>
  <c r="F1496" i="5"/>
  <c r="I1496" i="5"/>
  <c r="J1496" i="5"/>
  <c r="H1496" i="5"/>
  <c r="R1496" i="5"/>
  <c r="E1504" i="5"/>
  <c r="X1504" i="5" s="1"/>
  <c r="J1504" i="5"/>
  <c r="H1504" i="5"/>
  <c r="R1504" i="5"/>
  <c r="F1504" i="5"/>
  <c r="I1504" i="5"/>
  <c r="E1512" i="5"/>
  <c r="X1512" i="5" s="1"/>
  <c r="I1512" i="5"/>
  <c r="R1512" i="5"/>
  <c r="H1512" i="5"/>
  <c r="J1512" i="5"/>
  <c r="F1512" i="5"/>
  <c r="E1520" i="5"/>
  <c r="X1520" i="5" s="1"/>
  <c r="I1520" i="5"/>
  <c r="R1520" i="5"/>
  <c r="H1520" i="5"/>
  <c r="J1520" i="5"/>
  <c r="F1520" i="5"/>
  <c r="G1063" i="5"/>
  <c r="G1381" i="5"/>
  <c r="G1389" i="5"/>
  <c r="G1397" i="5"/>
  <c r="G1405" i="5"/>
  <c r="G1413" i="5"/>
  <c r="G1421" i="5"/>
  <c r="G1429" i="5"/>
  <c r="G1437" i="5"/>
  <c r="G1445" i="5"/>
  <c r="G1457" i="5"/>
  <c r="G1465" i="5"/>
  <c r="G1473" i="5"/>
  <c r="G1481" i="5"/>
  <c r="G1489" i="5"/>
  <c r="G1497" i="5"/>
  <c r="G1505" i="5"/>
  <c r="G1513" i="5"/>
  <c r="G1521" i="5"/>
  <c r="G1110" i="5"/>
  <c r="G1118" i="5"/>
  <c r="G1126" i="5"/>
  <c r="G1134" i="5"/>
  <c r="G1142" i="5"/>
  <c r="G1150" i="5"/>
  <c r="G1158" i="5"/>
  <c r="G1166" i="5"/>
  <c r="G1174" i="5"/>
  <c r="G1182" i="5"/>
  <c r="G1190" i="5"/>
  <c r="G1198" i="5"/>
  <c r="G1206" i="5"/>
  <c r="G1214" i="5"/>
  <c r="G1222" i="5"/>
  <c r="G1230" i="5"/>
  <c r="G1238" i="5"/>
  <c r="G1246" i="5"/>
  <c r="G1254" i="5"/>
  <c r="G1262" i="5"/>
  <c r="G1270" i="5"/>
  <c r="G1278" i="5"/>
  <c r="G1286" i="5"/>
  <c r="G1294" i="5"/>
  <c r="G1302" i="5"/>
  <c r="G1310" i="5"/>
  <c r="G1318" i="5"/>
  <c r="G1326" i="5"/>
  <c r="G1334" i="5"/>
  <c r="G1342" i="5"/>
  <c r="G1350" i="5"/>
  <c r="G1358" i="5"/>
  <c r="G1366" i="5"/>
  <c r="G1374" i="5"/>
  <c r="G1382" i="5"/>
  <c r="G1390" i="5"/>
  <c r="G1398" i="5"/>
  <c r="G1406" i="5"/>
  <c r="G1414" i="5"/>
  <c r="G1422" i="5"/>
  <c r="G1430" i="5"/>
  <c r="G1438" i="5"/>
  <c r="G1446" i="5"/>
  <c r="G1454" i="5"/>
  <c r="G1462" i="5"/>
  <c r="G1470" i="5"/>
  <c r="G1478" i="5"/>
  <c r="G1486" i="5"/>
  <c r="G1494" i="5"/>
  <c r="G1502" i="5"/>
  <c r="G1510" i="5"/>
  <c r="G1518" i="5"/>
  <c r="E2478" i="5"/>
  <c r="X2478" i="5" s="1"/>
  <c r="F2478" i="5"/>
  <c r="J2478" i="5"/>
  <c r="H2478" i="5"/>
  <c r="I2478" i="5"/>
  <c r="R2478" i="5"/>
  <c r="G1127" i="5"/>
  <c r="G1287" i="5"/>
  <c r="E1379" i="5"/>
  <c r="X1379" i="5" s="1"/>
  <c r="J1379" i="5"/>
  <c r="H1379" i="5"/>
  <c r="F1379" i="5"/>
  <c r="R1379" i="5"/>
  <c r="I1379" i="5"/>
  <c r="E1387" i="5"/>
  <c r="X1387" i="5" s="1"/>
  <c r="J1387" i="5"/>
  <c r="R1387" i="5"/>
  <c r="I1387" i="5"/>
  <c r="F1387" i="5"/>
  <c r="H1387" i="5"/>
  <c r="E1395" i="5"/>
  <c r="X1395" i="5" s="1"/>
  <c r="H1395" i="5"/>
  <c r="R1395" i="5"/>
  <c r="J1395" i="5"/>
  <c r="F1395" i="5"/>
  <c r="I1395" i="5"/>
  <c r="E1403" i="5"/>
  <c r="X1403" i="5" s="1"/>
  <c r="R1403" i="5"/>
  <c r="F1403" i="5"/>
  <c r="I1403" i="5"/>
  <c r="J1403" i="5"/>
  <c r="H1403" i="5"/>
  <c r="E1411" i="5"/>
  <c r="X1411" i="5" s="1"/>
  <c r="H1411" i="5"/>
  <c r="I1411" i="5"/>
  <c r="F1411" i="5"/>
  <c r="J1411" i="5"/>
  <c r="R1411" i="5"/>
  <c r="E1419" i="5"/>
  <c r="X1419" i="5" s="1"/>
  <c r="H1419" i="5"/>
  <c r="I1419" i="5"/>
  <c r="F1419" i="5"/>
  <c r="J1419" i="5"/>
  <c r="R1419" i="5"/>
  <c r="E1427" i="5"/>
  <c r="X1427" i="5" s="1"/>
  <c r="F1427" i="5"/>
  <c r="I1427" i="5"/>
  <c r="R1427" i="5"/>
  <c r="J1427" i="5"/>
  <c r="H1427" i="5"/>
  <c r="E1435" i="5"/>
  <c r="X1435" i="5" s="1"/>
  <c r="F1435" i="5"/>
  <c r="R1435" i="5"/>
  <c r="J1435" i="5"/>
  <c r="H1435" i="5"/>
  <c r="I1435" i="5"/>
  <c r="E1443" i="5"/>
  <c r="X1443" i="5" s="1"/>
  <c r="I1443" i="5"/>
  <c r="H1443" i="5"/>
  <c r="J1443" i="5"/>
  <c r="F1443" i="5"/>
  <c r="R1443" i="5"/>
  <c r="E1451" i="5"/>
  <c r="X1451" i="5" s="1"/>
  <c r="H1451" i="5"/>
  <c r="I1451" i="5"/>
  <c r="F1451" i="5"/>
  <c r="J1451" i="5"/>
  <c r="R1451" i="5"/>
  <c r="E1459" i="5"/>
  <c r="X1459" i="5" s="1"/>
  <c r="F1459" i="5"/>
  <c r="I1459" i="5"/>
  <c r="R1459" i="5"/>
  <c r="H1459" i="5"/>
  <c r="J1459" i="5"/>
  <c r="E1467" i="5"/>
  <c r="X1467" i="5" s="1"/>
  <c r="H1467" i="5"/>
  <c r="F1467" i="5"/>
  <c r="R1467" i="5"/>
  <c r="J1467" i="5"/>
  <c r="I1467" i="5"/>
  <c r="E1475" i="5"/>
  <c r="X1475" i="5" s="1"/>
  <c r="F1475" i="5"/>
  <c r="R1475" i="5"/>
  <c r="H1475" i="5"/>
  <c r="I1475" i="5"/>
  <c r="J1475" i="5"/>
  <c r="E1483" i="5"/>
  <c r="X1483" i="5" s="1"/>
  <c r="I1483" i="5"/>
  <c r="H1483" i="5"/>
  <c r="F1483" i="5"/>
  <c r="J1483" i="5"/>
  <c r="R1483" i="5"/>
  <c r="E1491" i="5"/>
  <c r="X1491" i="5" s="1"/>
  <c r="J1491" i="5"/>
  <c r="I1491" i="5"/>
  <c r="F1491" i="5"/>
  <c r="H1491" i="5"/>
  <c r="R1491" i="5"/>
  <c r="E1499" i="5"/>
  <c r="X1499" i="5" s="1"/>
  <c r="I1499" i="5"/>
  <c r="H1499" i="5"/>
  <c r="J1499" i="5"/>
  <c r="F1499" i="5"/>
  <c r="R1499" i="5"/>
  <c r="E1507" i="5"/>
  <c r="X1507" i="5" s="1"/>
  <c r="R1507" i="5"/>
  <c r="I1507" i="5"/>
  <c r="H1507" i="5"/>
  <c r="F1507" i="5"/>
  <c r="J1507" i="5"/>
  <c r="E1515" i="5"/>
  <c r="X1515" i="5" s="1"/>
  <c r="I1515" i="5"/>
  <c r="H1515" i="5"/>
  <c r="J1515" i="5"/>
  <c r="F1515" i="5"/>
  <c r="R1515" i="5"/>
  <c r="E1523" i="5"/>
  <c r="X1523" i="5" s="1"/>
  <c r="I1523" i="5"/>
  <c r="H1523" i="5"/>
  <c r="F1523" i="5"/>
  <c r="R1523" i="5"/>
  <c r="J1523" i="5"/>
  <c r="E1031" i="5"/>
  <c r="X1031" i="5" s="1"/>
  <c r="J1031" i="5"/>
  <c r="R1031" i="5"/>
  <c r="H1031" i="5"/>
  <c r="F1031" i="5"/>
  <c r="I1031" i="5"/>
  <c r="E1191" i="5"/>
  <c r="X1191" i="5" s="1"/>
  <c r="J1191" i="5"/>
  <c r="H1191" i="5"/>
  <c r="R1191" i="5"/>
  <c r="F1191" i="5"/>
  <c r="I1191" i="5"/>
  <c r="E1377" i="5"/>
  <c r="X1377" i="5" s="1"/>
  <c r="J1377" i="5"/>
  <c r="H1377" i="5"/>
  <c r="I1377" i="5"/>
  <c r="F1377" i="5"/>
  <c r="R1377" i="5"/>
  <c r="E1385" i="5"/>
  <c r="X1385" i="5" s="1"/>
  <c r="R1385" i="5"/>
  <c r="I1385" i="5"/>
  <c r="H1385" i="5"/>
  <c r="F1385" i="5"/>
  <c r="J1385" i="5"/>
  <c r="E1393" i="5"/>
  <c r="X1393" i="5" s="1"/>
  <c r="R1393" i="5"/>
  <c r="J1393" i="5"/>
  <c r="H1393" i="5"/>
  <c r="F1393" i="5"/>
  <c r="I1393" i="5"/>
  <c r="E1401" i="5"/>
  <c r="X1401" i="5" s="1"/>
  <c r="J1401" i="5"/>
  <c r="F1401" i="5"/>
  <c r="H1401" i="5"/>
  <c r="I1401" i="5"/>
  <c r="R1401" i="5"/>
  <c r="E1409" i="5"/>
  <c r="X1409" i="5" s="1"/>
  <c r="J1409" i="5"/>
  <c r="H1409" i="5"/>
  <c r="I1409" i="5"/>
  <c r="F1409" i="5"/>
  <c r="R1409" i="5"/>
  <c r="E1417" i="5"/>
  <c r="X1417" i="5" s="1"/>
  <c r="R1417" i="5"/>
  <c r="H1417" i="5"/>
  <c r="I1417" i="5"/>
  <c r="F1417" i="5"/>
  <c r="J1417" i="5"/>
  <c r="E1425" i="5"/>
  <c r="X1425" i="5" s="1"/>
  <c r="H1425" i="5"/>
  <c r="F1425" i="5"/>
  <c r="R1425" i="5"/>
  <c r="J1425" i="5"/>
  <c r="I1425" i="5"/>
  <c r="E1433" i="5"/>
  <c r="X1433" i="5" s="1"/>
  <c r="J1433" i="5"/>
  <c r="F1433" i="5"/>
  <c r="I1433" i="5"/>
  <c r="R1433" i="5"/>
  <c r="H1433" i="5"/>
  <c r="E1441" i="5"/>
  <c r="X1441" i="5" s="1"/>
  <c r="J1441" i="5"/>
  <c r="R1441" i="5"/>
  <c r="I1441" i="5"/>
  <c r="H1441" i="5"/>
  <c r="F1441" i="5"/>
  <c r="E1449" i="5"/>
  <c r="X1449" i="5" s="1"/>
  <c r="J1449" i="5"/>
  <c r="F1449" i="5"/>
  <c r="H1449" i="5"/>
  <c r="R1449" i="5"/>
  <c r="I1449" i="5"/>
  <c r="E1461" i="5"/>
  <c r="X1461" i="5" s="1"/>
  <c r="H1461" i="5"/>
  <c r="J1461" i="5"/>
  <c r="I1461" i="5"/>
  <c r="R1461" i="5"/>
  <c r="F1461" i="5"/>
  <c r="E1469" i="5"/>
  <c r="X1469" i="5" s="1"/>
  <c r="H1469" i="5"/>
  <c r="R1469" i="5"/>
  <c r="I1469" i="5"/>
  <c r="F1469" i="5"/>
  <c r="J1469" i="5"/>
  <c r="E1477" i="5"/>
  <c r="X1477" i="5" s="1"/>
  <c r="I1477" i="5"/>
  <c r="F1477" i="5"/>
  <c r="R1477" i="5"/>
  <c r="H1477" i="5"/>
  <c r="J1477" i="5"/>
  <c r="E1485" i="5"/>
  <c r="X1485" i="5" s="1"/>
  <c r="J1485" i="5"/>
  <c r="H1485" i="5"/>
  <c r="R1485" i="5"/>
  <c r="I1485" i="5"/>
  <c r="F1485" i="5"/>
  <c r="E1493" i="5"/>
  <c r="X1493" i="5" s="1"/>
  <c r="J1493" i="5"/>
  <c r="F1493" i="5"/>
  <c r="H1493" i="5"/>
  <c r="R1493" i="5"/>
  <c r="I1493" i="5"/>
  <c r="E1501" i="5"/>
  <c r="X1501" i="5" s="1"/>
  <c r="I1501" i="5"/>
  <c r="R1501" i="5"/>
  <c r="F1501" i="5"/>
  <c r="J1501" i="5"/>
  <c r="H1501" i="5"/>
  <c r="E1509" i="5"/>
  <c r="X1509" i="5" s="1"/>
  <c r="I1509" i="5"/>
  <c r="J1509" i="5"/>
  <c r="H1509" i="5"/>
  <c r="R1509" i="5"/>
  <c r="F1509" i="5"/>
  <c r="E1517" i="5"/>
  <c r="X1517" i="5" s="1"/>
  <c r="H1517" i="5"/>
  <c r="I1517" i="5"/>
  <c r="R1517" i="5"/>
  <c r="J1517" i="5"/>
  <c r="F1517" i="5"/>
  <c r="E1525" i="5"/>
  <c r="X1525" i="5" s="1"/>
  <c r="F1525" i="5"/>
  <c r="R1525" i="5"/>
  <c r="J1525" i="5"/>
  <c r="I1525" i="5"/>
  <c r="H1525" i="5"/>
  <c r="E1114" i="5"/>
  <c r="X1114" i="5" s="1"/>
  <c r="R1114" i="5"/>
  <c r="H1114" i="5"/>
  <c r="J1114" i="5"/>
  <c r="F1114" i="5"/>
  <c r="I1114" i="5"/>
  <c r="E1122" i="5"/>
  <c r="X1122" i="5" s="1"/>
  <c r="R1122" i="5"/>
  <c r="F1122" i="5"/>
  <c r="J1122" i="5"/>
  <c r="I1122" i="5"/>
  <c r="H1122" i="5"/>
  <c r="E1130" i="5"/>
  <c r="X1130" i="5" s="1"/>
  <c r="J1130" i="5"/>
  <c r="I1130" i="5"/>
  <c r="H1130" i="5"/>
  <c r="F1130" i="5"/>
  <c r="R1130" i="5"/>
  <c r="E1138" i="5"/>
  <c r="X1138" i="5" s="1"/>
  <c r="J1138" i="5"/>
  <c r="H1138" i="5"/>
  <c r="R1138" i="5"/>
  <c r="I1138" i="5"/>
  <c r="F1138" i="5"/>
  <c r="E1146" i="5"/>
  <c r="X1146" i="5" s="1"/>
  <c r="I1146" i="5"/>
  <c r="R1146" i="5"/>
  <c r="H1146" i="5"/>
  <c r="F1146" i="5"/>
  <c r="J1146" i="5"/>
  <c r="E1154" i="5"/>
  <c r="X1154" i="5" s="1"/>
  <c r="F1154" i="5"/>
  <c r="J1154" i="5"/>
  <c r="H1154" i="5"/>
  <c r="I1154" i="5"/>
  <c r="R1154" i="5"/>
  <c r="E1162" i="5"/>
  <c r="X1162" i="5" s="1"/>
  <c r="F1162" i="5"/>
  <c r="I1162" i="5"/>
  <c r="H1162" i="5"/>
  <c r="R1162" i="5"/>
  <c r="J1162" i="5"/>
  <c r="E1170" i="5"/>
  <c r="X1170" i="5" s="1"/>
  <c r="J1170" i="5"/>
  <c r="F1170" i="5"/>
  <c r="I1170" i="5"/>
  <c r="R1170" i="5"/>
  <c r="H1170" i="5"/>
  <c r="E1178" i="5"/>
  <c r="X1178" i="5" s="1"/>
  <c r="H1178" i="5"/>
  <c r="I1178" i="5"/>
  <c r="J1178" i="5"/>
  <c r="R1178" i="5"/>
  <c r="F1178" i="5"/>
  <c r="E1186" i="5"/>
  <c r="X1186" i="5" s="1"/>
  <c r="J1186" i="5"/>
  <c r="R1186" i="5"/>
  <c r="I1186" i="5"/>
  <c r="H1186" i="5"/>
  <c r="F1186" i="5"/>
  <c r="E1194" i="5"/>
  <c r="X1194" i="5" s="1"/>
  <c r="R1194" i="5"/>
  <c r="I1194" i="5"/>
  <c r="F1194" i="5"/>
  <c r="H1194" i="5"/>
  <c r="J1194" i="5"/>
  <c r="E1202" i="5"/>
  <c r="X1202" i="5" s="1"/>
  <c r="I1202" i="5"/>
  <c r="J1202" i="5"/>
  <c r="H1202" i="5"/>
  <c r="F1202" i="5"/>
  <c r="R1202" i="5"/>
  <c r="E1210" i="5"/>
  <c r="X1210" i="5" s="1"/>
  <c r="I1210" i="5"/>
  <c r="H1210" i="5"/>
  <c r="R1210" i="5"/>
  <c r="J1210" i="5"/>
  <c r="F1210" i="5"/>
  <c r="E1218" i="5"/>
  <c r="X1218" i="5" s="1"/>
  <c r="I1218" i="5"/>
  <c r="R1218" i="5"/>
  <c r="J1218" i="5"/>
  <c r="H1218" i="5"/>
  <c r="F1218" i="5"/>
  <c r="E1226" i="5"/>
  <c r="X1226" i="5" s="1"/>
  <c r="F1226" i="5"/>
  <c r="I1226" i="5"/>
  <c r="J1226" i="5"/>
  <c r="R1226" i="5"/>
  <c r="H1226" i="5"/>
  <c r="E1234" i="5"/>
  <c r="X1234" i="5" s="1"/>
  <c r="R1234" i="5"/>
  <c r="F1234" i="5"/>
  <c r="J1234" i="5"/>
  <c r="H1234" i="5"/>
  <c r="I1234" i="5"/>
  <c r="E1242" i="5"/>
  <c r="X1242" i="5" s="1"/>
  <c r="I1242" i="5"/>
  <c r="F1242" i="5"/>
  <c r="R1242" i="5"/>
  <c r="H1242" i="5"/>
  <c r="J1242" i="5"/>
  <c r="E1250" i="5"/>
  <c r="X1250" i="5" s="1"/>
  <c r="F1250" i="5"/>
  <c r="I1250" i="5"/>
  <c r="R1250" i="5"/>
  <c r="J1250" i="5"/>
  <c r="H1250" i="5"/>
  <c r="E1258" i="5"/>
  <c r="X1258" i="5" s="1"/>
  <c r="F1258" i="5"/>
  <c r="I1258" i="5"/>
  <c r="H1258" i="5"/>
  <c r="R1258" i="5"/>
  <c r="J1258" i="5"/>
  <c r="E1266" i="5"/>
  <c r="X1266" i="5" s="1"/>
  <c r="R1266" i="5"/>
  <c r="I1266" i="5"/>
  <c r="J1266" i="5"/>
  <c r="F1266" i="5"/>
  <c r="H1266" i="5"/>
  <c r="E1274" i="5"/>
  <c r="X1274" i="5" s="1"/>
  <c r="J1274" i="5"/>
  <c r="F1274" i="5"/>
  <c r="H1274" i="5"/>
  <c r="I1274" i="5"/>
  <c r="R1274" i="5"/>
  <c r="E1282" i="5"/>
  <c r="X1282" i="5" s="1"/>
  <c r="H1282" i="5"/>
  <c r="F1282" i="5"/>
  <c r="R1282" i="5"/>
  <c r="J1282" i="5"/>
  <c r="I1282" i="5"/>
  <c r="E1290" i="5"/>
  <c r="X1290" i="5" s="1"/>
  <c r="J1290" i="5"/>
  <c r="H1290" i="5"/>
  <c r="R1290" i="5"/>
  <c r="F1290" i="5"/>
  <c r="I1290" i="5"/>
  <c r="E1298" i="5"/>
  <c r="X1298" i="5" s="1"/>
  <c r="H1298" i="5"/>
  <c r="R1298" i="5"/>
  <c r="F1298" i="5"/>
  <c r="J1298" i="5"/>
  <c r="I1298" i="5"/>
  <c r="E1306" i="5"/>
  <c r="X1306" i="5" s="1"/>
  <c r="J1306" i="5"/>
  <c r="R1306" i="5"/>
  <c r="I1306" i="5"/>
  <c r="F1306" i="5"/>
  <c r="H1306" i="5"/>
  <c r="E1314" i="5"/>
  <c r="X1314" i="5" s="1"/>
  <c r="H1314" i="5"/>
  <c r="J1314" i="5"/>
  <c r="R1314" i="5"/>
  <c r="I1314" i="5"/>
  <c r="F1314" i="5"/>
  <c r="E1322" i="5"/>
  <c r="X1322" i="5" s="1"/>
  <c r="J1322" i="5"/>
  <c r="I1322" i="5"/>
  <c r="R1322" i="5"/>
  <c r="F1322" i="5"/>
  <c r="H1322" i="5"/>
  <c r="E1330" i="5"/>
  <c r="X1330" i="5" s="1"/>
  <c r="H1330" i="5"/>
  <c r="I1330" i="5"/>
  <c r="F1330" i="5"/>
  <c r="J1330" i="5"/>
  <c r="R1330" i="5"/>
  <c r="E1338" i="5"/>
  <c r="X1338" i="5" s="1"/>
  <c r="H1338" i="5"/>
  <c r="I1338" i="5"/>
  <c r="F1338" i="5"/>
  <c r="R1338" i="5"/>
  <c r="J1338" i="5"/>
  <c r="E1346" i="5"/>
  <c r="X1346" i="5" s="1"/>
  <c r="R1346" i="5"/>
  <c r="J1346" i="5"/>
  <c r="F1346" i="5"/>
  <c r="I1346" i="5"/>
  <c r="H1346" i="5"/>
  <c r="E1354" i="5"/>
  <c r="X1354" i="5" s="1"/>
  <c r="F1354" i="5"/>
  <c r="R1354" i="5"/>
  <c r="J1354" i="5"/>
  <c r="I1354" i="5"/>
  <c r="H1354" i="5"/>
  <c r="E1362" i="5"/>
  <c r="X1362" i="5" s="1"/>
  <c r="I1362" i="5"/>
  <c r="R1362" i="5"/>
  <c r="F1362" i="5"/>
  <c r="H1362" i="5"/>
  <c r="J1362" i="5"/>
  <c r="E1370" i="5"/>
  <c r="X1370" i="5" s="1"/>
  <c r="H1370" i="5"/>
  <c r="R1370" i="5"/>
  <c r="I1370" i="5"/>
  <c r="J1370" i="5"/>
  <c r="F1370" i="5"/>
  <c r="E1378" i="5"/>
  <c r="X1378" i="5" s="1"/>
  <c r="F1378" i="5"/>
  <c r="J1378" i="5"/>
  <c r="R1378" i="5"/>
  <c r="H1378" i="5"/>
  <c r="I1378" i="5"/>
  <c r="E1386" i="5"/>
  <c r="X1386" i="5" s="1"/>
  <c r="R1386" i="5"/>
  <c r="H1386" i="5"/>
  <c r="F1386" i="5"/>
  <c r="J1386" i="5"/>
  <c r="I1386" i="5"/>
  <c r="E1394" i="5"/>
  <c r="X1394" i="5" s="1"/>
  <c r="F1394" i="5"/>
  <c r="R1394" i="5"/>
  <c r="J1394" i="5"/>
  <c r="H1394" i="5"/>
  <c r="I1394" i="5"/>
  <c r="E1402" i="5"/>
  <c r="X1402" i="5" s="1"/>
  <c r="J1402" i="5"/>
  <c r="R1402" i="5"/>
  <c r="H1402" i="5"/>
  <c r="F1402" i="5"/>
  <c r="I1402" i="5"/>
  <c r="G1410" i="5"/>
  <c r="E1418" i="5"/>
  <c r="X1418" i="5" s="1"/>
  <c r="J1418" i="5"/>
  <c r="F1418" i="5"/>
  <c r="H1418" i="5"/>
  <c r="I1418" i="5"/>
  <c r="R1418" i="5"/>
  <c r="E1426" i="5"/>
  <c r="X1426" i="5" s="1"/>
  <c r="J1426" i="5"/>
  <c r="I1426" i="5"/>
  <c r="R1426" i="5"/>
  <c r="H1426" i="5"/>
  <c r="F1426" i="5"/>
  <c r="E1434" i="5"/>
  <c r="X1434" i="5" s="1"/>
  <c r="J1434" i="5"/>
  <c r="R1434" i="5"/>
  <c r="F1434" i="5"/>
  <c r="I1434" i="5"/>
  <c r="H1434" i="5"/>
  <c r="E1442" i="5"/>
  <c r="X1442" i="5" s="1"/>
  <c r="J1442" i="5"/>
  <c r="H1442" i="5"/>
  <c r="I1442" i="5"/>
  <c r="F1442" i="5"/>
  <c r="R1442" i="5"/>
  <c r="E1450" i="5"/>
  <c r="X1450" i="5" s="1"/>
  <c r="R1450" i="5"/>
  <c r="H1450" i="5"/>
  <c r="J1450" i="5"/>
  <c r="F1450" i="5"/>
  <c r="I1450" i="5"/>
  <c r="E1458" i="5"/>
  <c r="X1458" i="5" s="1"/>
  <c r="H1458" i="5"/>
  <c r="J1458" i="5"/>
  <c r="I1458" i="5"/>
  <c r="F1458" i="5"/>
  <c r="R1458" i="5"/>
  <c r="E1466" i="5"/>
  <c r="X1466" i="5" s="1"/>
  <c r="R1466" i="5"/>
  <c r="H1466" i="5"/>
  <c r="J1466" i="5"/>
  <c r="F1466" i="5"/>
  <c r="I1466" i="5"/>
  <c r="E1474" i="5"/>
  <c r="X1474" i="5" s="1"/>
  <c r="J1474" i="5"/>
  <c r="H1474" i="5"/>
  <c r="I1474" i="5"/>
  <c r="F1474" i="5"/>
  <c r="R1474" i="5"/>
  <c r="E1482" i="5"/>
  <c r="X1482" i="5" s="1"/>
  <c r="J1482" i="5"/>
  <c r="I1482" i="5"/>
  <c r="F1482" i="5"/>
  <c r="R1482" i="5"/>
  <c r="H1482" i="5"/>
  <c r="E1490" i="5"/>
  <c r="X1490" i="5" s="1"/>
  <c r="F1490" i="5"/>
  <c r="J1490" i="5"/>
  <c r="I1490" i="5"/>
  <c r="H1490" i="5"/>
  <c r="R1490" i="5"/>
  <c r="E1498" i="5"/>
  <c r="X1498" i="5" s="1"/>
  <c r="I1498" i="5"/>
  <c r="F1498" i="5"/>
  <c r="R1498" i="5"/>
  <c r="H1498" i="5"/>
  <c r="J1498" i="5"/>
  <c r="E1506" i="5"/>
  <c r="X1506" i="5" s="1"/>
  <c r="H1506" i="5"/>
  <c r="J1506" i="5"/>
  <c r="R1506" i="5"/>
  <c r="I1506" i="5"/>
  <c r="F1506" i="5"/>
  <c r="E1514" i="5"/>
  <c r="X1514" i="5" s="1"/>
  <c r="F1514" i="5"/>
  <c r="I1514" i="5"/>
  <c r="R1514" i="5"/>
  <c r="H1514" i="5"/>
  <c r="J1514" i="5"/>
  <c r="E1522" i="5"/>
  <c r="X1522" i="5" s="1"/>
  <c r="I1522" i="5"/>
  <c r="F1522" i="5"/>
  <c r="H1522" i="5"/>
  <c r="R1522" i="5"/>
  <c r="J1522" i="5"/>
  <c r="E2494" i="5"/>
  <c r="F2494" i="5"/>
  <c r="J2494" i="5"/>
  <c r="R2494" i="5"/>
  <c r="I2494" i="5"/>
  <c r="H2494" i="5"/>
  <c r="G65" i="6"/>
  <c r="H65" i="6" s="1"/>
  <c r="G66" i="6"/>
  <c r="H66" i="6" s="1"/>
  <c r="G2494" i="5"/>
  <c r="G68" i="6"/>
  <c r="H68" i="6" s="1"/>
  <c r="B64" i="6"/>
  <c r="H64" i="6"/>
  <c r="D67" i="6" l="1"/>
  <c r="H55" i="6"/>
  <c r="C63" i="6"/>
  <c r="D63" i="6"/>
  <c r="D59" i="6"/>
  <c r="C59" i="6"/>
  <c r="D54" i="6"/>
  <c r="C54" i="6"/>
  <c r="D57" i="6"/>
  <c r="C57" i="6"/>
  <c r="D62" i="6"/>
  <c r="C62" i="6"/>
  <c r="D55" i="6"/>
  <c r="C55" i="6"/>
  <c r="D56" i="6"/>
  <c r="C56" i="6"/>
  <c r="C65" i="6"/>
  <c r="D65" i="6"/>
  <c r="D66" i="6"/>
  <c r="C66" i="6"/>
  <c r="C68" i="6"/>
  <c r="D68" i="6"/>
  <c r="H69" i="6"/>
  <c r="H70" i="6" s="1"/>
  <c r="D2" i="6" s="1"/>
  <c r="C69"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<sst xmlns="http://schemas.openxmlformats.org/spreadsheetml/2006/main" count="22934" uniqueCount="15663">
  <si>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</si>
  <si>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</si>
  <si>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</si>
  <si>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</si>
  <si>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</si>
  <si>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</si>
  <si>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</si>
  <si>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</si>
  <si>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</si>
  <si>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</si>
  <si>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</si>
  <si>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</si>
  <si>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</si>
  <si>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</si>
  <si>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</si>
  <si>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</si>
  <si>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</si>
  <si>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</si>
  <si>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</si>
  <si>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</si>
  <si>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</si>
  <si>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</si>
  <si>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</si>
  <si>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</si>
  <si>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</si>
  <si>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</si>
  <si>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</si>
  <si>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</si>
  <si>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</si>
  <si>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</si>
  <si>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</si>
  <si>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</si>
  <si>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</si>
  <si>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</si>
  <si>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</si>
  <si>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</si>
  <si>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</si>
  <si>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</si>
  <si>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</si>
  <si>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</si>
  <si>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</si>
  <si>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</si>
  <si>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</si>
  <si>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</si>
  <si>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</si>
  <si>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</si>
  <si>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</si>
  <si>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</si>
  <si>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</si>
  <si>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</si>
  <si>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</si>
  <si>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</si>
  <si>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</si>
  <si>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</si>
  <si>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</si>
  <si>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</si>
  <si>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</si>
  <si>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</si>
  <si>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</si>
  <si>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</si>
  <si>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</si>
  <si>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</si>
  <si>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</si>
  <si>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</si>
  <si>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</si>
  <si>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</si>
  <si>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</si>
  <si>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</si>
  <si>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</si>
  <si>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</si>
  <si>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</si>
  <si>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</si>
  <si>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</si>
  <si>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</si>
  <si>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</si>
  <si>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</si>
  <si>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</si>
  <si>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</si>
  <si>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</si>
  <si>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</si>
  <si>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</si>
  <si>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</si>
  <si>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</si>
  <si>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</si>
  <si>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</si>
  <si>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</si>
  <si>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</si>
  <si>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</si>
  <si>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</si>
  <si>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</si>
  <si>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</si>
  <si>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</si>
  <si>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</si>
  <si>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</si>
  <si>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</si>
  <si>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</si>
  <si>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</si>
  <si>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</si>
  <si>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</si>
  <si>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</si>
  <si>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</si>
  <si>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</si>
  <si>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</si>
  <si>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</si>
  <si>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</si>
  <si>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</si>
  <si>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</si>
  <si>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</si>
  <si>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</si>
  <si>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</si>
  <si>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</si>
  <si>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</si>
  <si>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</si>
  <si>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</si>
  <si>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</si>
  <si>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</si>
  <si>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</si>
  <si>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</si>
  <si>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</si>
  <si>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</si>
  <si>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</si>
  <si>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</si>
  <si>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</si>
  <si>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</si>
  <si>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</si>
  <si>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</si>
  <si>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</si>
  <si>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</si>
  <si>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</si>
  <si>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</si>
  <si>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</si>
  <si>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</si>
  <si>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</si>
  <si>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</si>
  <si>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</si>
  <si>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</si>
  <si>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</si>
  <si>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</si>
  <si>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</si>
  <si>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</si>
  <si>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</si>
  <si>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</si>
  <si>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</si>
  <si>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</si>
  <si>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</si>
  <si>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</si>
  <si>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</si>
  <si>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</si>
  <si>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</si>
  <si>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</si>
  <si>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</si>
  <si>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</si>
  <si>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</si>
  <si>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</si>
  <si>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</si>
  <si>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</si>
  <si>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</si>
  <si>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</si>
  <si>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</si>
  <si>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</si>
  <si>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</si>
  <si>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</si>
  <si>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</si>
  <si>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</si>
  <si>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</si>
  <si>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</si>
  <si>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</si>
  <si>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</si>
  <si>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</si>
  <si>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</si>
  <si>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</si>
  <si>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</si>
  <si>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</si>
  <si>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</si>
  <si>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</si>
  <si>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</si>
  <si>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</si>
  <si>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</si>
  <si>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</si>
  <si>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</si>
  <si>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</si>
  <si>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</si>
  <si>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</si>
  <si>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</si>
  <si>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</si>
  <si>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</si>
  <si>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</si>
  <si>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</si>
  <si>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</si>
  <si>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</si>
  <si>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</si>
  <si>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</si>
  <si>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</si>
  <si>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</si>
  <si>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</si>
  <si>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</si>
  <si>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</si>
  <si>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</si>
  <si>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</si>
  <si>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</si>
  <si>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</si>
  <si>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</si>
  <si>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</si>
  <si>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</si>
  <si>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</si>
  <si>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</si>
  <si>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</si>
  <si>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</si>
  <si>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</si>
  <si>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</si>
  <si>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</si>
  <si>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</si>
  <si>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</si>
  <si>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</si>
  <si>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</si>
  <si>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</si>
  <si>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</si>
  <si>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</si>
  <si>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</si>
  <si>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</si>
  <si>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</si>
  <si>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</si>
  <si>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</si>
  <si>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</si>
  <si>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</si>
  <si>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</si>
  <si>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</si>
  <si>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</si>
  <si>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</si>
  <si>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</si>
  <si>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</si>
  <si>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</si>
  <si>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</si>
  <si>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</si>
  <si>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</si>
  <si>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</si>
  <si>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</si>
  <si>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</si>
  <si>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</si>
  <si>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</si>
  <si>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</si>
  <si>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</si>
  <si>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</si>
  <si>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</si>
  <si>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</si>
  <si>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</si>
  <si>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</si>
  <si>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</si>
  <si>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</si>
  <si>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</si>
  <si>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</si>
  <si>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</si>
  <si>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</si>
  <si>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</si>
  <si>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</si>
  <si>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</si>
  <si>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</si>
  <si>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</si>
  <si>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</si>
  <si>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</si>
  <si>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</si>
  <si>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</si>
  <si>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</si>
  <si>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</si>
  <si>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</si>
  <si>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</si>
  <si>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</si>
  <si>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</si>
  <si>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</si>
  <si>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</si>
  <si>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</si>
  <si>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</si>
  <si>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</si>
  <si>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</si>
  <si>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</si>
  <si>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</si>
  <si>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</si>
  <si>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</si>
  <si>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</si>
  <si>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</si>
  <si>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</si>
  <si>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</si>
  <si>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</si>
  <si>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</si>
  <si>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</si>
  <si>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</si>
  <si>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</si>
  <si>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</si>
  <si>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</si>
  <si>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</si>
  <si>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</si>
  <si>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</si>
  <si>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</si>
  <si>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</si>
  <si>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</si>
  <si>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</si>
  <si>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</si>
  <si>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</si>
  <si>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</si>
  <si>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</si>
  <si>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</si>
  <si>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</si>
  <si>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</si>
  <si>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</si>
  <si>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</si>
  <si>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</si>
  <si>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</si>
  <si>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</si>
  <si>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</si>
  <si>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</si>
  <si>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</si>
  <si>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</si>
  <si>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</si>
  <si>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</si>
  <si>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</si>
  <si>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</si>
  <si>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</si>
  <si>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</si>
  <si>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</si>
  <si>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</si>
  <si>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</si>
  <si>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</si>
  <si>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</si>
  <si>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</si>
  <si>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</si>
  <si>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</si>
  <si>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</si>
  <si>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</si>
  <si>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</si>
  <si>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</si>
  <si>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</si>
  <si>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</si>
  <si>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</si>
  <si>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</si>
  <si>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</si>
  <si>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</si>
  <si>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</si>
  <si>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</si>
  <si>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</si>
  <si>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</si>
  <si>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</si>
  <si>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</si>
  <si>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</si>
  <si>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</si>
  <si>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</si>
  <si>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</si>
  <si>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</si>
  <si>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</si>
  <si>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</si>
  <si>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</si>
  <si>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</si>
  <si>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</si>
  <si>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</si>
  <si>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</si>
  <si>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</si>
  <si>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</si>
  <si>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</si>
  <si>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</si>
  <si>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</si>
  <si>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</si>
  <si>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</si>
  <si>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</si>
  <si>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</si>
  <si>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</si>
  <si>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</si>
  <si>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</si>
  <si>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</si>
  <si>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</si>
  <si>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</si>
  <si>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</si>
  <si>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</si>
  <si>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</si>
  <si>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</si>
  <si>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</si>
  <si>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</si>
  <si>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</si>
  <si>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</si>
  <si>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</si>
  <si>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</si>
  <si>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</si>
  <si>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</si>
  <si>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</si>
  <si>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</si>
  <si>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</si>
  <si>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</si>
  <si>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</si>
  <si>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</si>
  <si>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</si>
  <si>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</si>
  <si>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</si>
  <si>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</si>
  <si>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</si>
  <si>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</si>
  <si>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</si>
  <si>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</si>
  <si>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</si>
  <si>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</si>
  <si>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</si>
  <si>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</si>
  <si>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</si>
  <si>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</si>
  <si>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</si>
  <si>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</si>
  <si>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</si>
  <si>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</si>
  <si>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</si>
  <si>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</si>
  <si>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</si>
  <si>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</si>
  <si>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</si>
  <si>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</si>
  <si>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</si>
  <si>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</si>
  <si>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</si>
  <si>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</si>
  <si>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</si>
  <si>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</si>
  <si>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</si>
  <si>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</si>
  <si>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</si>
  <si>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</si>
  <si>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</si>
  <si>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</si>
  <si>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</si>
  <si>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</si>
  <si>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</si>
  <si>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</si>
  <si>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</si>
  <si>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</si>
  <si>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</si>
  <si>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</si>
  <si>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</si>
  <si>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</si>
  <si>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</si>
  <si>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</si>
  <si>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</si>
  <si>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</si>
  <si>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</si>
  <si>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</si>
  <si>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</si>
  <si>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</si>
  <si>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</si>
  <si>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</si>
  <si>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</si>
  <si>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</si>
  <si>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</si>
  <si>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</si>
  <si>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</si>
  <si>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</si>
  <si>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</si>
  <si>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</si>
  <si>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</si>
  <si>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</si>
  <si>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</si>
  <si>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</si>
  <si>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</si>
  <si>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</si>
  <si>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</si>
  <si>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</si>
  <si>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</si>
  <si>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</si>
  <si>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</si>
  <si>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</si>
  <si>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</si>
  <si>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</si>
  <si>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</si>
  <si>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</si>
  <si>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</si>
  <si>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</si>
  <si>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</si>
  <si>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</si>
  <si>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</si>
  <si>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</si>
  <si>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</si>
  <si>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</si>
  <si>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</si>
  <si>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</si>
  <si>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</si>
  <si>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</si>
  <si>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</si>
  <si>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</si>
  <si>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</si>
  <si>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</si>
  <si>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</si>
  <si>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</si>
  <si>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</si>
  <si>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</si>
  <si>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</si>
  <si>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</si>
  <si>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</si>
  <si>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</si>
  <si>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</si>
  <si>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</si>
  <si>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</si>
  <si>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</si>
  <si>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</si>
  <si>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</si>
  <si>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</si>
  <si>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</si>
  <si>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</si>
  <si>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</si>
  <si>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</si>
  <si>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</si>
  <si>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</si>
  <si>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</si>
  <si>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</si>
  <si>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</si>
  <si>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</si>
  <si>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</si>
  <si>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</si>
  <si>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</si>
  <si>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</si>
  <si>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</si>
  <si>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</si>
  <si>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</si>
  <si>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</si>
  <si>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</si>
  <si>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</si>
  <si>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</si>
  <si>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</si>
  <si>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</si>
  <si>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</si>
  <si>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</si>
  <si>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</si>
  <si>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</si>
  <si>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</si>
  <si>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</si>
  <si>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</si>
  <si>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</si>
  <si>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</si>
  <si>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</si>
  <si>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</si>
  <si>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</si>
  <si>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</si>
  <si>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</si>
  <si>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</si>
  <si>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</si>
  <si>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</si>
  <si>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</si>
  <si>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</si>
  <si>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</si>
  <si>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</si>
  <si>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</si>
  <si>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</si>
  <si>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</si>
  <si>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</si>
  <si>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</si>
  <si>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</si>
  <si>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</si>
  <si>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</si>
  <si>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</si>
  <si>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</si>
  <si>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</si>
  <si>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</si>
  <si>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</si>
  <si>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</si>
  <si>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</si>
  <si>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</si>
  <si>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</si>
  <si>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</si>
  <si>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</si>
  <si>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</si>
  <si>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</si>
  <si>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</si>
  <si>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</si>
  <si>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</si>
  <si>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</si>
  <si>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</si>
  <si>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</si>
  <si>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</si>
  <si>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</si>
  <si>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</si>
  <si>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</si>
  <si>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</si>
  <si>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</si>
  <si>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</si>
  <si>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</si>
  <si>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</si>
  <si>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</si>
  <si>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</si>
  <si>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</si>
  <si>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</si>
  <si>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</si>
  <si>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</si>
  <si>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</si>
  <si>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</si>
  <si>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</si>
  <si>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</si>
  <si>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</si>
  <si>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</si>
  <si>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</si>
  <si>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</si>
  <si>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</si>
  <si>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</si>
  <si>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</si>
  <si>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</si>
  <si>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</si>
  <si>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</si>
  <si>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</si>
  <si>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</si>
  <si>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</si>
  <si>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</si>
  <si>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</si>
  <si>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</si>
  <si>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</si>
  <si>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</si>
  <si>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</si>
  <si>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</si>
  <si>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</si>
  <si>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</si>
  <si>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</si>
  <si>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</si>
  <si>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</si>
  <si>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</si>
  <si>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</si>
  <si>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</si>
  <si>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</si>
  <si>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</si>
  <si>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</si>
  <si>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</si>
  <si>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</si>
  <si>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</si>
  <si>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</si>
  <si>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</si>
  <si>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</si>
  <si>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</si>
  <si>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</si>
  <si>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</si>
  <si>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</si>
  <si>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</si>
  <si>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</si>
  <si>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</si>
  <si>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</si>
  <si>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</si>
  <si>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</si>
  <si>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</si>
  <si>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</si>
  <si>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</si>
  <si>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</si>
  <si>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</si>
  <si>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</si>
  <si>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</si>
  <si>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</si>
  <si>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</si>
  <si>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</si>
  <si>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</si>
  <si>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</si>
  <si>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</si>
  <si>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</si>
  <si>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</si>
  <si>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</si>
  <si>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</si>
  <si>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</si>
  <si>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</si>
  <si>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</si>
  <si>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</si>
  <si>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</si>
  <si>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</si>
  <si>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</si>
  <si>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</si>
  <si>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</si>
  <si>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</si>
  <si>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</si>
  <si>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</si>
  <si>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</si>
  <si>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</si>
  <si>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</si>
  <si>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</si>
  <si>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</si>
  <si>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</si>
  <si>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</si>
  <si>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</si>
  <si>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</si>
  <si>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</si>
  <si>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</si>
  <si>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</si>
  <si>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</si>
  <si>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</si>
  <si>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</si>
  <si>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</si>
  <si>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</si>
  <si>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</si>
  <si>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</si>
  <si>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</si>
  <si>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</si>
  <si>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</si>
  <si>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</si>
  <si>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</si>
  <si>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</si>
  <si>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</si>
  <si>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</si>
  <si>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</si>
  <si>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</si>
  <si>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</si>
  <si>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</si>
  <si>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</si>
  <si>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</si>
  <si>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</si>
  <si>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</si>
  <si>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</si>
  <si>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</si>
  <si>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</si>
  <si>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</si>
  <si>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</si>
  <si>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</si>
  <si>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</si>
  <si>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</si>
  <si>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</si>
  <si>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</si>
  <si>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</si>
  <si>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</si>
  <si>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</si>
  <si>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</si>
  <si>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</si>
  <si>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</si>
  <si>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</si>
  <si>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</si>
  <si>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</si>
  <si>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</si>
  <si>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</si>
  <si>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</si>
  <si>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</si>
  <si>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</si>
  <si>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</si>
  <si>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</si>
  <si>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</si>
  <si>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</si>
  <si>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</si>
  <si>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</si>
  <si>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</si>
  <si>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</si>
  <si>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</si>
  <si>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</si>
  <si>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</si>
  <si>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</si>
  <si>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</si>
  <si>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</si>
  <si>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</si>
  <si>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</si>
  <si>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</si>
  <si>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</si>
  <si>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</si>
  <si>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</si>
  <si>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</si>
  <si>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</si>
  <si>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</si>
  <si>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</si>
  <si>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</si>
  <si>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</si>
  <si>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</si>
  <si>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</si>
  <si>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</si>
  <si>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</si>
  <si>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</si>
  <si>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</si>
  <si>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</si>
  <si>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</si>
  <si>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</si>
  <si>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</si>
  <si>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</si>
  <si>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</si>
  <si>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</si>
  <si>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</si>
  <si>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</si>
  <si>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</si>
  <si>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</si>
  <si>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</si>
  <si>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</si>
  <si>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</si>
  <si>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</si>
  <si>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</si>
  <si>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</si>
  <si>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</si>
  <si>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</si>
  <si>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</si>
  <si>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</si>
  <si>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</si>
  <si>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</si>
  <si>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</si>
  <si>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</si>
  <si>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</si>
  <si>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</si>
  <si>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</si>
  <si>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</si>
  <si>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</si>
  <si>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</si>
  <si>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</si>
  <si>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</si>
  <si>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</si>
  <si>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</si>
  <si>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</si>
  <si>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</si>
  <si>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</si>
  <si>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</si>
  <si>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</si>
  <si>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</si>
  <si>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</si>
  <si>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</si>
  <si>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</si>
  <si>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</si>
  <si>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</si>
  <si>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</si>
  <si>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</si>
  <si>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</si>
  <si>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</si>
  <si>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</si>
  <si>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</si>
  <si>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</si>
  <si>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</si>
  <si>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</si>
  <si>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</si>
  <si>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</si>
  <si>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</si>
  <si>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</si>
  <si>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</si>
  <si>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</si>
  <si>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</si>
  <si>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</si>
  <si>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</si>
  <si>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</si>
  <si>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</si>
  <si>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</si>
  <si>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</si>
  <si>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</si>
  <si>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</si>
  <si>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</si>
  <si>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</si>
  <si>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</si>
  <si>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</si>
  <si>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</si>
  <si>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</si>
  <si>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</si>
  <si>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</si>
  <si>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</si>
  <si>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</si>
  <si>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</si>
  <si>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</si>
  <si>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</si>
  <si>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</si>
  <si>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</si>
  <si>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</si>
  <si>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</si>
  <si>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</si>
  <si>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</si>
  <si>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</si>
  <si>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</si>
  <si>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</si>
  <si>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</si>
  <si>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</si>
  <si>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</si>
  <si>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</si>
  <si>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</si>
  <si>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</si>
  <si>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</si>
  <si>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</si>
  <si>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</si>
  <si>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</si>
  <si>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</si>
  <si>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</si>
  <si>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</si>
  <si>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</si>
  <si>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</si>
  <si>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</si>
  <si>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</si>
  <si>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</si>
  <si>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</si>
  <si>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</si>
  <si>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</si>
  <si>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</si>
  <si>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</si>
  <si>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</si>
  <si>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</si>
  <si>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</si>
  <si>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</si>
  <si>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</si>
  <si>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</si>
  <si>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</si>
  <si>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</si>
  <si>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</si>
  <si>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</si>
  <si>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</si>
  <si>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</si>
  <si>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</si>
  <si>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</si>
  <si>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</si>
  <si>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</si>
  <si>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</si>
  <si>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</si>
  <si>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</si>
  <si>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</si>
  <si>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</si>
  <si>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</si>
  <si>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</si>
  <si>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</si>
  <si>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</si>
  <si>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</si>
  <si>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</si>
  <si>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</si>
  <si>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</si>
  <si>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</si>
  <si>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</si>
  <si>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</si>
  <si>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</si>
  <si>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</si>
  <si>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</si>
  <si>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</si>
  <si>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</si>
  <si>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</si>
  <si>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</si>
  <si>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</si>
  <si>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</si>
  <si>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</si>
  <si>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</si>
  <si>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</si>
  <si>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</si>
  <si>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</si>
  <si>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</si>
  <si>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</si>
  <si>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</si>
  <si>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</si>
  <si>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</si>
  <si>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</si>
  <si>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</si>
  <si>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</si>
  <si>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</si>
  <si>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</si>
  <si>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</si>
  <si>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</si>
  <si>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</si>
  <si>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</si>
  <si>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</si>
  <si>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</si>
  <si>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</si>
  <si>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</si>
  <si>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</si>
  <si>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</si>
  <si>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</si>
  <si>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</si>
  <si>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</si>
  <si>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</si>
  <si>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</si>
  <si>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</si>
  <si>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</si>
  <si>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</si>
  <si>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</si>
  <si>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</si>
  <si>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</si>
  <si>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</si>
  <si>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</si>
  <si>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</si>
  <si>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</si>
  <si>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</si>
  <si>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</si>
  <si>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</si>
  <si>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</si>
  <si>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</si>
  <si>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</si>
  <si>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</si>
  <si>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</si>
  <si>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</si>
  <si>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</si>
  <si>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</si>
  <si>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</si>
  <si>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</si>
  <si>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</si>
  <si>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</si>
  <si>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</si>
  <si>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</si>
  <si>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</si>
  <si>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</si>
  <si>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</si>
  <si>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</si>
  <si>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</si>
  <si>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</si>
  <si>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</si>
  <si>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</si>
  <si>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</si>
  <si>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</si>
  <si>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</si>
  <si>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</si>
  <si>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</si>
  <si>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</si>
  <si>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</si>
  <si>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</si>
  <si>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</si>
  <si>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</si>
  <si>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</si>
  <si>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</si>
  <si>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</si>
  <si>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</si>
  <si>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</si>
  <si>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</si>
  <si>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</si>
  <si>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</si>
  <si>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</si>
  <si>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</si>
  <si>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</si>
  <si>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</si>
  <si>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</si>
  <si>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</si>
  <si>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</si>
  <si>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</si>
  <si>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</si>
  <si>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</si>
  <si>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</si>
  <si>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</si>
  <si>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</si>
  <si>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</si>
  <si>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</si>
  <si>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</si>
  <si>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</si>
  <si>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</si>
  <si>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</si>
  <si>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</si>
  <si>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</si>
  <si>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</si>
  <si>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</si>
  <si>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</si>
  <si>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</si>
  <si>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</si>
  <si>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</si>
  <si>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</si>
  <si>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</si>
  <si>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</si>
  <si>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</si>
  <si>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</si>
  <si>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</si>
  <si>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</si>
  <si>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</si>
  <si>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</si>
  <si>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</si>
  <si>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</si>
  <si>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</si>
  <si>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</si>
  <si>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</si>
  <si>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</si>
  <si>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</si>
  <si>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</si>
  <si>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</si>
  <si>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</si>
  <si>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</si>
  <si>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</si>
  <si>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</si>
  <si>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</si>
  <si>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</si>
  <si>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</si>
  <si>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</si>
  <si>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</si>
  <si>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</si>
  <si>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</si>
  <si>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</si>
  <si>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</si>
  <si>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</si>
  <si>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</si>
  <si>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</si>
  <si>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</si>
  <si>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</si>
  <si>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</si>
  <si>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</si>
  <si>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</si>
  <si>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</si>
  <si>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</si>
  <si>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</si>
  <si>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</si>
  <si>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</si>
  <si>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</si>
  <si>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</si>
  <si>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</si>
  <si>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</si>
  <si>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</si>
  <si>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</si>
  <si>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</si>
  <si>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</si>
  <si>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</si>
  <si>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</si>
  <si>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</si>
  <si>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</si>
  <si>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</si>
  <si>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</si>
  <si>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</si>
  <si>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</si>
  <si>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</si>
  <si>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</si>
  <si>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</si>
  <si>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</si>
  <si>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</si>
  <si>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</si>
  <si>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</si>
  <si>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</si>
  <si>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</si>
  <si>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</si>
  <si>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</si>
  <si>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</si>
  <si>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</si>
  <si>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</si>
  <si>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</si>
  <si>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</si>
  <si>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</si>
  <si>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</si>
  <si>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</si>
  <si>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</si>
  <si>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</si>
  <si>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</si>
  <si>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</si>
  <si>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</si>
  <si>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</si>
  <si>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</si>
  <si>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</si>
  <si>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</si>
  <si>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</si>
  <si>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</si>
  <si>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</si>
  <si>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</si>
  <si>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</si>
  <si>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</si>
  <si>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</si>
  <si>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</si>
  <si>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</si>
  <si>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</si>
  <si>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</si>
  <si>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</si>
  <si>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</si>
  <si>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</si>
  <si>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</si>
  <si>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</si>
  <si>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</si>
  <si>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</si>
  <si>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</si>
  <si>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</si>
  <si>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</si>
  <si>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</si>
  <si>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</si>
  <si>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</si>
  <si>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</si>
  <si>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</si>
  <si>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</si>
  <si>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</si>
  <si>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</si>
  <si>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</si>
  <si>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</si>
  <si>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</si>
  <si>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</si>
  <si>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</si>
  <si>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</si>
  <si>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</si>
  <si>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</si>
  <si>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</si>
  <si>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</si>
  <si>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</si>
  <si>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</si>
  <si>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</si>
  <si>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</si>
  <si>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</si>
  <si>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</si>
  <si>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</si>
  <si>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</si>
  <si>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</si>
  <si>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</si>
  <si>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</si>
  <si>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</si>
  <si>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</si>
  <si>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</si>
  <si>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</si>
  <si>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</si>
  <si>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</si>
  <si>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</si>
  <si>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</si>
  <si>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</si>
  <si>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</si>
  <si>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</si>
  <si>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</si>
  <si>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</si>
  <si>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</si>
  <si>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</si>
  <si>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</si>
  <si>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</si>
  <si>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</si>
  <si>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</si>
  <si>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</si>
  <si>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</si>
  <si>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</si>
  <si>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</si>
  <si>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</si>
  <si>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</si>
  <si>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</si>
  <si>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</si>
  <si>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</si>
  <si>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</si>
  <si>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</si>
  <si>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</si>
  <si>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</si>
  <si>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</si>
  <si>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</si>
  <si>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</si>
  <si>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</si>
  <si>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</si>
  <si>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</si>
  <si>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</si>
  <si>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</si>
  <si>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</si>
  <si>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</si>
  <si>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</si>
  <si>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</si>
  <si>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</si>
  <si>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</si>
  <si>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</si>
  <si>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</si>
  <si>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</si>
  <si>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</si>
  <si>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</si>
  <si>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</si>
  <si>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</si>
  <si>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</si>
  <si>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</si>
  <si>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</si>
  <si>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</si>
  <si>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</si>
  <si>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</si>
  <si>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</si>
  <si>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</si>
  <si>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</si>
  <si>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</si>
  <si>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</si>
  <si>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</si>
  <si>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</si>
  <si>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</si>
  <si>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</si>
  <si>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</si>
  <si>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</si>
  <si>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</si>
  <si>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</si>
  <si>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</si>
  <si>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</si>
  <si>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</si>
  <si>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</si>
  <si>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</si>
  <si>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</si>
  <si>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</si>
  <si>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</si>
  <si>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</si>
  <si>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</si>
  <si>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</si>
  <si>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</si>
  <si>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</si>
  <si>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</si>
  <si>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</si>
  <si>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</si>
  <si>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</si>
  <si>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</si>
  <si>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</si>
  <si>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</si>
  <si>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</si>
  <si>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</si>
  <si>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</si>
  <si>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</si>
  <si>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</si>
  <si>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</si>
  <si>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</si>
  <si>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</si>
  <si>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</si>
  <si>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</si>
  <si>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</si>
  <si>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</si>
  <si>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</si>
  <si>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</si>
  <si>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</si>
  <si>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</si>
  <si>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</si>
  <si>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</si>
  <si>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</si>
  <si>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</si>
  <si>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</si>
  <si>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</si>
  <si>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</si>
  <si>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</si>
  <si>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</si>
  <si>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</si>
  <si>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</si>
  <si>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</si>
  <si>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</si>
  <si>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</si>
  <si>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</si>
  <si>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</si>
  <si>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</si>
  <si>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</si>
  <si>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</si>
  <si>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</si>
  <si>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</si>
  <si>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</si>
  <si>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</si>
  <si>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</si>
  <si>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</si>
  <si>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</si>
  <si>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</si>
  <si>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</si>
  <si>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</si>
  <si>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</si>
  <si>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</si>
  <si>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</si>
  <si>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</si>
  <si>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</si>
  <si>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</si>
  <si>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</si>
  <si>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</si>
  <si>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</si>
  <si>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</si>
  <si>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</si>
  <si>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</si>
  <si>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</si>
  <si>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</si>
  <si>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</si>
  <si>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</si>
  <si>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</si>
  <si>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</si>
  <si>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</si>
  <si>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</si>
  <si>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</si>
  <si>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</si>
  <si>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</si>
  <si>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</si>
  <si>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</si>
  <si>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</si>
  <si>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</si>
  <si>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</si>
  <si>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</si>
  <si>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</si>
  <si>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</si>
  <si>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</si>
  <si>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</si>
  <si>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</si>
  <si>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</si>
  <si>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</si>
  <si>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</si>
  <si>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</si>
  <si>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</si>
  <si>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</si>
  <si>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</si>
  <si>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</si>
  <si>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</si>
  <si>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</si>
  <si>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</si>
  <si>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</si>
  <si>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</si>
  <si>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</si>
  <si>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</si>
  <si>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</si>
  <si>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</si>
  <si>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</si>
  <si>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</si>
  <si>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</si>
  <si>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</si>
  <si>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</si>
  <si>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</si>
  <si>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</si>
  <si>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</si>
  <si>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</si>
  <si>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</si>
  <si>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</si>
  <si>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</si>
  <si>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</si>
  <si>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</si>
  <si>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</si>
  <si>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</si>
  <si>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</si>
  <si>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</si>
  <si>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</si>
  <si>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</si>
  <si>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</si>
  <si>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</si>
  <si>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</si>
  <si>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</si>
  <si>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</si>
  <si>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</si>
  <si>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</si>
  <si>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</si>
  <si>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</si>
  <si>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</si>
  <si>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</si>
  <si>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</si>
  <si>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</si>
  <si>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</si>
  <si>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</si>
  <si>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</si>
  <si>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</si>
  <si>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</si>
  <si>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</si>
  <si>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</si>
  <si>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</si>
  <si>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</si>
  <si>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</si>
  <si>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</si>
  <si>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</si>
  <si>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</si>
  <si>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</si>
  <si>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</si>
  <si>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</si>
  <si>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</si>
  <si>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</si>
  <si>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</si>
  <si>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</si>
  <si>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</si>
  <si>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</si>
  <si>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</si>
  <si>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</si>
  <si>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</si>
  <si>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</si>
  <si>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</si>
  <si>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</si>
  <si>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</si>
  <si>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</si>
  <si>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</si>
  <si>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</si>
  <si>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</si>
  <si>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</si>
  <si>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</si>
  <si>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</si>
  <si>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</si>
  <si>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</si>
  <si>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</si>
  <si>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</si>
  <si>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</si>
  <si>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</si>
  <si>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</si>
  <si>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</si>
  <si>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</si>
  <si>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</si>
  <si>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</si>
  <si>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</si>
  <si>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</si>
  <si>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</si>
  <si>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</si>
  <si>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</si>
  <si>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</si>
  <si>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</si>
  <si>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</si>
  <si>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</si>
  <si>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</si>
  <si>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</si>
  <si>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</si>
  <si>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</si>
  <si>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</si>
  <si>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</si>
  <si>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</si>
  <si>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</si>
  <si>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</si>
  <si>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</si>
  <si>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</si>
  <si>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</si>
  <si>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</si>
  <si>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</si>
  <si>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</si>
  <si>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</si>
  <si>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</si>
  <si>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</si>
  <si>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</si>
  <si>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</si>
  <si>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</si>
  <si>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</si>
  <si>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</si>
  <si>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</si>
  <si>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</si>
  <si>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</si>
  <si>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</si>
  <si>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</si>
  <si>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</si>
  <si>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</si>
  <si>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</si>
  <si>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</si>
  <si>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</si>
  <si>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</si>
  <si>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</si>
  <si>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</si>
  <si>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</si>
  <si>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</si>
  <si>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</si>
  <si>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</si>
  <si>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</si>
  <si>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</si>
  <si>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</si>
  <si>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</si>
  <si>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</si>
  <si>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</si>
  <si>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</si>
  <si>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</si>
  <si>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</si>
  <si>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</si>
  <si>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</si>
  <si>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</si>
  <si>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</si>
  <si>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</si>
  <si>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</si>
  <si>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</si>
  <si>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</si>
  <si>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</si>
  <si>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</si>
  <si>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</si>
  <si>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</si>
  <si>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</si>
  <si>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</si>
  <si>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</si>
  <si>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</si>
  <si>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</si>
  <si>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</si>
  <si>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</si>
  <si>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</si>
  <si>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</si>
  <si>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</si>
  <si>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</si>
  <si>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</si>
  <si>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</si>
  <si>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</si>
  <si>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</si>
  <si>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</si>
  <si>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</si>
  <si>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</si>
  <si>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</si>
  <si>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</si>
  <si>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</si>
  <si>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</si>
  <si>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</si>
  <si>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</si>
  <si>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</si>
  <si>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</si>
  <si>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</si>
  <si>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</si>
  <si>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</si>
  <si>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</si>
  <si>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</si>
  <si>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</si>
  <si>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</si>
  <si>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</si>
  <si>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</si>
  <si>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</si>
  <si>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</si>
  <si>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</si>
  <si>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</si>
  <si>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</si>
  <si>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</si>
  <si>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</si>
  <si>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</si>
  <si>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</si>
  <si>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</si>
  <si>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</si>
  <si>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</si>
  <si>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</si>
  <si>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</si>
  <si>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</si>
  <si>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</si>
  <si>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</si>
  <si>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</si>
  <si>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</si>
  <si>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</si>
  <si>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</si>
  <si>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</si>
  <si>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</si>
  <si>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</si>
  <si>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</si>
  <si>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</si>
  <si>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</si>
  <si>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</si>
  <si>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</si>
  <si>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</si>
  <si>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</si>
  <si>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</si>
  <si>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</si>
  <si>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</si>
  <si>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</si>
  <si>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</si>
  <si>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</si>
  <si>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</si>
  <si>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</si>
  <si>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</si>
  <si>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</si>
  <si>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</si>
  <si>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</si>
  <si>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</si>
  <si>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</si>
  <si>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</si>
  <si>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</si>
  <si>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</si>
  <si>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</si>
  <si>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</si>
  <si>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</si>
  <si>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</si>
  <si>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</si>
  <si>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</si>
  <si>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</si>
  <si>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</si>
  <si>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</si>
  <si>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</si>
  <si>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</si>
  <si>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</si>
  <si>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</si>
  <si>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</si>
  <si>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</si>
  <si>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</si>
  <si>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</si>
  <si>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</si>
  <si>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</si>
  <si>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</si>
  <si>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</si>
  <si>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</si>
  <si>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</si>
  <si>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</si>
  <si>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</si>
  <si>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</si>
  <si>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</si>
  <si>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</si>
  <si>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</si>
  <si>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</si>
  <si>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</si>
  <si>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</si>
  <si>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</si>
  <si>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</si>
  <si>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</si>
  <si>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</si>
  <si>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</si>
  <si>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</si>
  <si>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</si>
  <si>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</si>
  <si>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</si>
  <si>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</si>
  <si>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</si>
  <si>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</si>
  <si>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</si>
  <si>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</si>
  <si>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</si>
  <si>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</si>
  <si>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</si>
  <si>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</si>
  <si>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</si>
  <si>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</si>
  <si>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</si>
  <si>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</si>
  <si>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</si>
  <si>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</si>
  <si>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</si>
  <si>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</si>
  <si>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</si>
  <si>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</si>
  <si>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</si>
  <si>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</si>
  <si>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</si>
  <si>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</si>
  <si>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</si>
  <si>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</si>
  <si>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</si>
  <si>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</si>
  <si>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</si>
  <si>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</si>
  <si>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</si>
  <si>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</si>
  <si>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</si>
  <si>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</si>
  <si>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</si>
  <si>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</si>
  <si>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</si>
  <si>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</si>
  <si>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</si>
  <si>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</si>
  <si>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</si>
  <si>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</si>
  <si>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</si>
  <si>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</si>
  <si>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</si>
  <si>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</si>
  <si>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</si>
  <si>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</si>
  <si>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</si>
  <si>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</si>
  <si>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</si>
  <si>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</si>
  <si>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</si>
  <si>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</si>
  <si>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</si>
  <si>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</si>
  <si>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</si>
  <si>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</si>
  <si>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</si>
  <si>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</si>
  <si>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</si>
  <si>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</si>
  <si>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</si>
  <si>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</si>
  <si>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</si>
  <si>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</si>
  <si>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</si>
  <si>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</si>
  <si>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</si>
  <si>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</si>
  <si>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</si>
  <si>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</si>
  <si>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</si>
  <si>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</si>
  <si>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</si>
  <si>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</si>
  <si>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</si>
  <si>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</si>
  <si>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</si>
  <si>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</si>
  <si>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</si>
  <si>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</si>
  <si>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</si>
  <si>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</si>
  <si>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</si>
  <si>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</si>
  <si>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</si>
  <si>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</si>
  <si>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</si>
  <si>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</si>
  <si>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</si>
  <si>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</si>
  <si>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</si>
  <si>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</si>
  <si>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</si>
  <si>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</si>
  <si>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</si>
  <si>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</si>
  <si>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</si>
  <si>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</si>
  <si>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</si>
  <si>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</si>
  <si>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</si>
  <si>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</si>
  <si>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</si>
  <si>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</si>
  <si>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</si>
  <si>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</si>
  <si>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</si>
  <si>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</si>
  <si>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</si>
  <si>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</si>
  <si>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</si>
  <si>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</si>
  <si>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</si>
  <si>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</si>
  <si>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</si>
  <si>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</si>
  <si>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</si>
  <si>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</si>
  <si>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</si>
  <si>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</si>
  <si>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</si>
  <si>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</si>
  <si>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</si>
  <si>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</si>
  <si>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</si>
  <si>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</si>
  <si>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</si>
  <si>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</si>
  <si>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</si>
  <si>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</si>
  <si>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</si>
  <si>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</si>
  <si>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</si>
  <si>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</si>
  <si>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</si>
  <si>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</si>
  <si>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</si>
  <si>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</si>
  <si>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</si>
  <si>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</si>
  <si>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</si>
  <si>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</si>
  <si>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</si>
  <si>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</si>
  <si>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</si>
  <si>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</si>
  <si>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</si>
  <si>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</si>
  <si>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</si>
  <si>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</si>
  <si>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</si>
  <si>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</si>
  <si>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</si>
  <si>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</si>
  <si>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</si>
  <si>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</si>
  <si>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</si>
  <si>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</si>
  <si>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</si>
  <si>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</si>
  <si>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</si>
  <si>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</si>
  <si>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</si>
  <si>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</si>
  <si>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</si>
  <si>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</si>
  <si>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</si>
  <si>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</si>
  <si>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</si>
  <si>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</si>
  <si>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</si>
  <si>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</si>
  <si>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</si>
  <si>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</si>
  <si>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</si>
  <si>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</si>
  <si>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</si>
  <si>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</si>
  <si>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</si>
  <si>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</si>
  <si>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</si>
  <si>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</si>
  <si>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</si>
  <si>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</si>
  <si>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</si>
  <si>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</si>
  <si>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</si>
  <si>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</si>
  <si>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</si>
  <si>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</si>
  <si>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</si>
  <si>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</si>
  <si>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</si>
  <si>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</si>
  <si>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</si>
  <si>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</si>
  <si>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</si>
  <si>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</si>
  <si>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</si>
  <si>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</si>
  <si>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</si>
  <si>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</si>
  <si>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</si>
  <si>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</si>
  <si>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</si>
  <si>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</si>
  <si>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</si>
  <si>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</si>
  <si>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</si>
  <si>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</si>
  <si>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</si>
  <si>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</si>
  <si>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</si>
  <si>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</si>
  <si>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</si>
  <si>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</si>
  <si>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</si>
  <si>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</si>
  <si>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</si>
  <si>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</si>
  <si>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</si>
  <si>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</si>
  <si>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</si>
  <si>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</si>
  <si>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</si>
  <si>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</si>
  <si>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</si>
  <si>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</si>
  <si>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</si>
  <si>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</si>
  <si>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</si>
  <si>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</si>
  <si>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</si>
  <si>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</si>
  <si>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</si>
  <si>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</si>
  <si>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</si>
  <si>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</si>
  <si>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</si>
  <si>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</si>
  <si>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</si>
  <si>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</si>
  <si>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</si>
  <si>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</si>
  <si>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</si>
  <si>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</si>
  <si>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</si>
  <si>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</si>
  <si>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</si>
  <si>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</si>
  <si>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</si>
  <si>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</si>
  <si>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</si>
  <si>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</si>
  <si>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</si>
  <si>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</si>
  <si>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</si>
  <si>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</si>
  <si>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</si>
  <si>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</si>
  <si>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</si>
  <si>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</si>
  <si>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</si>
  <si>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</si>
  <si>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</si>
  <si>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</si>
  <si>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</si>
  <si>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</si>
  <si>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</si>
  <si>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</si>
  <si>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</si>
  <si>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</si>
  <si>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</si>
  <si>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</si>
  <si>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</si>
  <si>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</si>
  <si>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</si>
  <si>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</si>
  <si>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</si>
  <si>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</si>
  <si>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</si>
  <si>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</si>
  <si>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</si>
  <si>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</si>
  <si>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</si>
  <si>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</si>
  <si>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</si>
  <si>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</si>
  <si>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</si>
  <si>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</si>
  <si>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</si>
  <si>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</si>
  <si>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</si>
  <si>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</si>
  <si>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</si>
  <si>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</si>
  <si>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</si>
  <si>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</si>
  <si>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</si>
  <si>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</si>
  <si>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</si>
  <si>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</si>
  <si>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</si>
  <si>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</si>
  <si>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</si>
  <si>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</si>
  <si>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</si>
  <si>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</si>
  <si>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</si>
  <si>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</si>
  <si>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</si>
  <si>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</si>
  <si>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</si>
  <si>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</si>
  <si>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</si>
  <si>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</si>
  <si>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</si>
  <si>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</si>
  <si>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</si>
  <si>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</si>
  <si>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</si>
  <si>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</si>
  <si>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</si>
  <si>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</si>
  <si>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</si>
  <si>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</si>
  <si>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</si>
  <si>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</si>
  <si>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</si>
  <si>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</si>
  <si>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</si>
  <si>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</si>
  <si>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</si>
  <si>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</si>
  <si>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</si>
  <si>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</si>
  <si>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</si>
  <si>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</si>
  <si>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</si>
  <si>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</si>
  <si>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</si>
  <si>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</si>
  <si>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</si>
  <si>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</si>
  <si>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</si>
  <si>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</si>
  <si>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</si>
  <si>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</si>
  <si>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</si>
  <si>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</si>
  <si>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</si>
  <si>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</si>
  <si>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</si>
  <si>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</si>
  <si>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</si>
  <si>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</si>
  <si>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</si>
  <si>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</si>
  <si>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</si>
  <si>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</si>
  <si>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</si>
  <si>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</si>
  <si>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</si>
  <si>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</si>
  <si>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</si>
  <si>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</si>
  <si>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</si>
  <si>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</si>
  <si>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</si>
  <si>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</si>
  <si>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</si>
  <si>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</si>
  <si>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</si>
  <si>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</si>
  <si>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</si>
  <si>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</si>
  <si>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</si>
  <si>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</si>
  <si>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</si>
  <si>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</si>
  <si>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</si>
  <si>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</si>
  <si>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</si>
  <si>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</si>
  <si>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</si>
  <si>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</si>
  <si>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</si>
  <si>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</si>
  <si>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</si>
  <si>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</si>
  <si>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</si>
  <si>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</si>
  <si>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</si>
  <si>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</si>
  <si>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</si>
  <si>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</si>
  <si>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</si>
  <si>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</si>
  <si>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</si>
  <si>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</si>
  <si>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</si>
  <si>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</si>
  <si>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</si>
  <si>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</si>
  <si>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</si>
  <si>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</si>
  <si>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</si>
  <si>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</si>
  <si>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</si>
  <si>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</si>
  <si>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</si>
  <si>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</si>
  <si>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</si>
  <si>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</si>
  <si>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</si>
  <si>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</si>
  <si>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</si>
  <si>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</si>
  <si>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</si>
  <si>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</si>
  <si>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</si>
  <si>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</si>
  <si>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</si>
  <si>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</si>
  <si>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</si>
  <si>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</si>
  <si>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</si>
  <si>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</si>
  <si>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</si>
  <si>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</si>
  <si>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</si>
  <si>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</si>
  <si>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</si>
  <si>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</si>
  <si>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</si>
  <si>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</si>
  <si>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</si>
  <si>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</si>
  <si>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</si>
  <si>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</si>
  <si>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</si>
  <si>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</si>
  <si>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</si>
  <si>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</si>
  <si>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</si>
  <si>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</si>
  <si>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</si>
  <si>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</si>
  <si>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</si>
  <si>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</si>
  <si>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</si>
  <si>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</si>
  <si>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</si>
  <si>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</si>
  <si>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</si>
  <si>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</si>
  <si>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</si>
  <si>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</si>
  <si>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</si>
  <si>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</si>
  <si>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</si>
  <si>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</si>
  <si>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</si>
  <si>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</si>
  <si>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</si>
  <si>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</si>
  <si>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</si>
  <si>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</si>
  <si>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</si>
  <si>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</si>
  <si>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</si>
  <si>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</si>
  <si>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</si>
  <si>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</si>
  <si>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</si>
  <si>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</si>
  <si>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</si>
  <si>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</si>
  <si>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</si>
  <si>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</si>
  <si>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</si>
  <si>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</si>
  <si>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</si>
  <si>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</si>
  <si>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</si>
  <si>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</si>
  <si>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</si>
  <si>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</si>
  <si>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</si>
  <si>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</si>
  <si>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</si>
  <si>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</si>
  <si>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</si>
  <si>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</si>
  <si>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</si>
  <si>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</si>
  <si>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</si>
  <si>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</si>
  <si>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</si>
  <si>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</si>
  <si>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</si>
  <si>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</si>
  <si>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</si>
  <si>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</si>
  <si>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</si>
  <si>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</si>
  <si>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</si>
  <si>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</si>
  <si>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</si>
  <si>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</si>
  <si>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</si>
  <si>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</si>
  <si>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</si>
  <si>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</si>
  <si>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</si>
  <si>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</si>
  <si>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</si>
  <si>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</si>
  <si>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</si>
  <si>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</si>
  <si>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</si>
  <si>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</si>
  <si>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</si>
  <si>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</si>
  <si>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</si>
  <si>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</si>
  <si>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</si>
  <si>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</si>
  <si>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</si>
  <si>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</si>
  <si>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</si>
  <si>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</si>
  <si>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</si>
  <si>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</si>
  <si>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</si>
  <si>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</si>
  <si>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</si>
  <si>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</si>
  <si>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</si>
  <si>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</si>
  <si>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</si>
  <si>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</si>
  <si>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</si>
  <si>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</si>
  <si>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</si>
  <si>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</si>
  <si>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</si>
  <si>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</si>
  <si>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</si>
  <si>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</si>
  <si>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</si>
  <si>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</si>
  <si>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</si>
  <si>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</si>
  <si>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</si>
  <si>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</si>
  <si>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</si>
  <si>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</si>
  <si>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</si>
  <si>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</si>
  <si>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</si>
  <si>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</si>
  <si>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</si>
  <si>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</si>
  <si>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</si>
  <si>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</si>
  <si>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</si>
  <si>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</si>
  <si>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</si>
  <si>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</si>
  <si>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</si>
  <si>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</si>
  <si>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</si>
  <si>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</si>
  <si>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</si>
  <si>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</si>
  <si>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</si>
  <si>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</si>
  <si>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</si>
  <si>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</si>
  <si>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</si>
  <si>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</si>
  <si>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</si>
  <si>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</si>
  <si>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</si>
  <si>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</si>
  <si>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</si>
  <si>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</si>
  <si>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</si>
  <si>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</si>
  <si>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</si>
  <si>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</si>
  <si>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</si>
  <si>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</si>
  <si>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</si>
  <si>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</si>
  <si>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</si>
  <si>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</si>
  <si>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</si>
  <si>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</si>
  <si>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</si>
  <si>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</si>
  <si>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</si>
  <si>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</si>
  <si>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</si>
  <si>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</si>
  <si>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</si>
  <si>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</si>
  <si>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</si>
  <si>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</si>
  <si>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</si>
  <si>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</si>
  <si>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</si>
  <si>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</si>
  <si>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</si>
  <si>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</si>
  <si>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</si>
  <si>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</si>
  <si>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</si>
  <si>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</si>
  <si>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</si>
  <si>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</si>
  <si>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</si>
  <si>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</si>
  <si>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</si>
  <si>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</si>
  <si>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</si>
  <si>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</si>
  <si>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</si>
  <si>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</si>
  <si>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</si>
  <si>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</si>
  <si>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</si>
  <si>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</si>
  <si>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</si>
  <si>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</si>
  <si>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</si>
  <si>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</si>
  <si>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</si>
  <si>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</si>
  <si>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</si>
  <si>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</si>
  <si>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</si>
  <si>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</si>
  <si>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</si>
  <si>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</si>
  <si>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</si>
  <si>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</si>
  <si>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</si>
  <si>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</si>
  <si>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</si>
  <si>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</si>
  <si>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</si>
  <si>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</si>
  <si>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</si>
  <si>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</si>
  <si>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</si>
  <si>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</si>
  <si>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</si>
  <si>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</si>
  <si>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</si>
  <si>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</si>
  <si>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</si>
  <si>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</si>
  <si>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</si>
  <si>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</si>
  <si>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</si>
  <si>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</si>
  <si>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</si>
  <si>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</si>
  <si>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</si>
  <si>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</si>
  <si>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</si>
  <si>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</si>
  <si>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</si>
  <si>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</si>
  <si>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</si>
  <si>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</si>
  <si>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</si>
  <si>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</si>
  <si>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</si>
  <si>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</si>
  <si>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</si>
  <si>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</si>
  <si>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</si>
  <si>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</si>
  <si>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</si>
  <si>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</si>
  <si>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</si>
  <si>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</si>
  <si>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</si>
  <si>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</si>
  <si>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</si>
  <si>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</si>
  <si>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</si>
  <si>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</si>
  <si>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</si>
  <si>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</si>
  <si>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</si>
  <si>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</si>
  <si>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</si>
  <si>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</si>
  <si>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</si>
  <si>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</si>
  <si>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</si>
  <si>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</si>
  <si>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</si>
  <si>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</si>
  <si>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</si>
  <si>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</si>
  <si>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</si>
  <si>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</si>
  <si>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</si>
  <si>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</si>
  <si>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</si>
  <si>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</si>
  <si>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</si>
  <si>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</si>
  <si>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</si>
  <si>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</si>
  <si>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</si>
  <si>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</si>
  <si>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</si>
  <si>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</si>
  <si>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</si>
  <si>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</si>
  <si>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</si>
  <si>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</si>
  <si>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</si>
  <si>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</si>
  <si>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</si>
  <si>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</si>
  <si>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</si>
  <si>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</si>
  <si>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</si>
  <si>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</si>
  <si>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</si>
  <si>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</si>
  <si>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</si>
  <si>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</si>
  <si>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</si>
  <si>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</si>
  <si>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</si>
  <si>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</si>
  <si>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</si>
  <si>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</si>
  <si>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</si>
  <si>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</si>
  <si>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</si>
  <si>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</si>
  <si>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</si>
  <si>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</si>
  <si>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</si>
  <si>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</si>
  <si>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</si>
  <si>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</si>
  <si>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</si>
  <si>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</si>
  <si>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</si>
  <si>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</si>
  <si>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</si>
  <si>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</si>
  <si>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</si>
  <si>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</si>
  <si>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</si>
  <si>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</si>
  <si>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</si>
  <si>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</si>
  <si>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</si>
  <si>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</si>
  <si>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</si>
  <si>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</si>
  <si>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</si>
  <si>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</si>
  <si>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</si>
  <si>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</si>
  <si>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</si>
  <si>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</si>
  <si>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</si>
  <si>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</si>
  <si>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</si>
  <si>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</si>
  <si>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</si>
  <si>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</si>
  <si>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</si>
  <si>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</si>
  <si>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</si>
  <si>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</si>
  <si>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</si>
  <si>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</si>
  <si>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</si>
  <si>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</si>
  <si>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</si>
  <si>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</si>
  <si>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</si>
  <si>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</si>
  <si>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</si>
  <si>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</si>
  <si>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</si>
  <si>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</si>
  <si>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</si>
  <si>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</si>
  <si>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</si>
  <si>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</si>
  <si>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</si>
  <si>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</si>
  <si>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</si>
  <si>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</si>
  <si>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</si>
  <si>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</si>
  <si>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</si>
  <si>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</si>
  <si>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</si>
  <si>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</si>
  <si>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</si>
  <si>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</si>
  <si>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</si>
  <si>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</si>
  <si>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</si>
  <si>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</si>
  <si>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</si>
  <si>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</si>
  <si>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</si>
  <si>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</si>
  <si>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</si>
  <si>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</si>
  <si>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</si>
  <si>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</si>
  <si>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</si>
  <si>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</si>
  <si>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</si>
  <si>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</si>
  <si>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</si>
  <si>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</si>
  <si>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</si>
  <si>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</si>
  <si>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</si>
  <si>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</si>
  <si>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</si>
  <si>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</si>
  <si>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</si>
  <si>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</si>
  <si>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</si>
  <si>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</si>
  <si>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</si>
  <si>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</si>
  <si>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</si>
  <si>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</si>
  <si>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</si>
  <si>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</si>
  <si>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</si>
  <si>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</si>
  <si>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</si>
  <si>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</si>
  <si>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</si>
  <si>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</si>
  <si>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</si>
  <si>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</si>
  <si>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</si>
  <si>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</si>
  <si>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</si>
  <si>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</si>
  <si>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</si>
  <si>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</si>
  <si>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</si>
  <si>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</si>
  <si>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</si>
  <si>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</si>
  <si>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</si>
  <si>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</si>
  <si>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</si>
  <si>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</si>
  <si>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</si>
  <si>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</si>
  <si>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</si>
  <si>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</si>
  <si>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</si>
  <si>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</si>
  <si>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</si>
  <si>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</si>
  <si>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</si>
  <si>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</si>
  <si>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</si>
  <si>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</si>
  <si>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</si>
  <si>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</si>
  <si>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</si>
  <si>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</si>
  <si>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</si>
  <si>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</si>
  <si>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</si>
  <si>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</si>
  <si>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</si>
  <si>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</si>
  <si>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</si>
  <si>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</si>
  <si>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</si>
  <si>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</si>
  <si>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</si>
  <si>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</si>
  <si>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</si>
  <si>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</si>
  <si>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</si>
  <si>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</si>
  <si>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</si>
  <si>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</si>
  <si>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</si>
  <si>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</si>
  <si>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</si>
  <si>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</si>
  <si>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</si>
  <si>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</si>
  <si>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</si>
  <si>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</si>
  <si>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</si>
  <si>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</si>
  <si>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</si>
  <si>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</si>
  <si>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</si>
  <si>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</si>
  <si>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</si>
  <si>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</si>
  <si>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</si>
  <si>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</si>
  <si>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</si>
  <si>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</si>
  <si>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</si>
  <si>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</si>
  <si>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</si>
  <si>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</si>
  <si>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</si>
  <si>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</si>
  <si>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</si>
  <si>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</si>
  <si>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</si>
  <si>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</si>
  <si>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</si>
  <si>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</si>
  <si>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</si>
  <si>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</si>
  <si>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</si>
  <si>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</si>
  <si>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</si>
  <si>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</si>
  <si>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</si>
  <si>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</si>
  <si>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</si>
  <si>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</si>
  <si>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</si>
  <si>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</si>
  <si>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</si>
  <si>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</si>
  <si>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</si>
  <si>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</si>
  <si>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</si>
  <si>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</si>
  <si>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</si>
  <si>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</si>
  <si>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</si>
  <si>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</si>
  <si>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</si>
  <si>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</si>
  <si>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</si>
  <si>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</si>
  <si>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</si>
  <si>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</si>
  <si>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</si>
  <si>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</si>
  <si>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</si>
  <si>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</si>
  <si>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</si>
  <si>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</si>
  <si>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</si>
  <si>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</si>
  <si>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</si>
  <si>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</si>
  <si>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</si>
  <si>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</si>
  <si>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</si>
  <si>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</si>
  <si>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</si>
  <si>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</si>
  <si>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</si>
  <si>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</si>
  <si>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</si>
  <si>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</si>
  <si>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</si>
  <si>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</si>
  <si>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</si>
  <si>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</si>
  <si>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</si>
  <si>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</si>
  <si>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</si>
  <si>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</si>
  <si>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</si>
  <si>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</si>
  <si>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</si>
  <si>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</si>
  <si>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</si>
  <si>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</si>
  <si>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</si>
  <si>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</si>
  <si>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</si>
  <si>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</si>
  <si>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</si>
  <si>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</si>
  <si>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</si>
  <si>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</si>
  <si>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</si>
  <si>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</si>
  <si>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</si>
  <si>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</si>
  <si>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</si>
  <si>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</si>
  <si>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</si>
  <si>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</si>
  <si>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</si>
  <si>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</si>
  <si>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</si>
  <si>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</si>
  <si>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</si>
  <si>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</si>
  <si>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</si>
  <si>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</si>
  <si>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</si>
  <si>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</si>
  <si>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</si>
  <si>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</si>
  <si>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</si>
  <si>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</si>
  <si>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</si>
  <si>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</si>
  <si>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</si>
  <si>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</si>
  <si>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</si>
  <si>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</si>
  <si>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</si>
  <si>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</si>
  <si>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</si>
  <si>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</si>
  <si>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</si>
  <si>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</si>
  <si>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</si>
  <si>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</si>
  <si>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</si>
  <si>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</si>
  <si>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</si>
  <si>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</si>
  <si>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</si>
  <si>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</si>
  <si>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</si>
  <si>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</si>
  <si>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</si>
  <si>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</si>
  <si>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</si>
  <si>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</si>
  <si>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</si>
  <si>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</si>
  <si>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</si>
  <si>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</si>
  <si>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</si>
  <si>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</si>
  <si>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</si>
  <si>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</si>
  <si>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</si>
  <si>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</si>
  <si>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</si>
  <si>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</si>
  <si>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</si>
  <si>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</si>
  <si>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</si>
  <si>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</si>
  <si>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</si>
  <si>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</si>
  <si>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</si>
  <si>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</si>
  <si>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</si>
  <si>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</si>
  <si>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</si>
  <si>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</si>
  <si>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</si>
  <si>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</si>
  <si>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</si>
  <si>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</si>
  <si>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</si>
  <si>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</si>
  <si>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</si>
  <si>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</si>
  <si>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</si>
  <si>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</si>
  <si>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</si>
  <si>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</si>
  <si>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</si>
  <si>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</si>
  <si>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</si>
  <si>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</si>
  <si>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</si>
  <si>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</si>
  <si>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</si>
  <si>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</si>
  <si>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</si>
  <si>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</si>
  <si>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</si>
  <si>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</si>
  <si>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</si>
  <si>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</si>
  <si>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</si>
  <si>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</si>
  <si>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</si>
  <si>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</si>
  <si>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</si>
  <si>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</si>
  <si>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</si>
  <si>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</si>
  <si>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</si>
  <si>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</si>
  <si>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</si>
  <si>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</si>
  <si>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</si>
  <si>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</si>
  <si>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</si>
  <si>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</si>
  <si>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</si>
  <si>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</si>
  <si>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</si>
  <si>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</si>
  <si>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</si>
  <si>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</si>
  <si>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</si>
  <si>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</si>
  <si>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</si>
  <si>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</si>
  <si>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</si>
  <si>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</si>
  <si>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</si>
  <si>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</si>
  <si>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</si>
  <si>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</si>
  <si>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</si>
  <si>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</si>
  <si>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</si>
  <si>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</si>
  <si>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</si>
  <si>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</si>
  <si>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</si>
  <si>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</si>
  <si>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</si>
  <si>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</si>
  <si>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</si>
  <si>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</si>
  <si>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</si>
  <si>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</si>
  <si>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</si>
  <si>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</si>
  <si>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</si>
  <si>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</si>
  <si>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</si>
  <si>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</si>
  <si>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</si>
  <si>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</si>
  <si>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</si>
  <si>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</si>
  <si>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</si>
  <si>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</si>
  <si>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</si>
  <si>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</si>
  <si>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</si>
  <si>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</si>
  <si>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</si>
  <si>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</si>
  <si>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</si>
  <si>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</si>
  <si>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</si>
  <si>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</si>
  <si>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</si>
  <si>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</si>
  <si>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</si>
  <si>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</si>
  <si>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</si>
  <si>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</si>
  <si>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</si>
  <si>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</si>
  <si>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</si>
  <si>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</si>
  <si>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</si>
  <si>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</si>
  <si>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</si>
  <si>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</si>
  <si>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</si>
  <si>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</si>
  <si>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</si>
  <si>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</si>
  <si>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</si>
  <si>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</si>
  <si>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</si>
  <si>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</si>
  <si>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</si>
  <si>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</si>
  <si>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</si>
  <si>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</si>
  <si>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</si>
  <si>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</si>
  <si>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</si>
  <si>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</si>
  <si>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</si>
  <si>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</si>
  <si>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</si>
  <si>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</si>
  <si>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</si>
  <si>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</si>
  <si>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</si>
  <si>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</si>
  <si>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</si>
  <si>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</si>
  <si>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</si>
  <si>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</si>
  <si>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</si>
  <si>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</si>
  <si>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</si>
  <si>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</si>
  <si>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</si>
  <si>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</si>
  <si>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</si>
  <si>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</si>
  <si>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</si>
  <si>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</si>
  <si>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</si>
  <si>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</si>
  <si>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</si>
  <si>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</si>
  <si>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</si>
  <si>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</si>
  <si>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</si>
  <si>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</si>
  <si>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</si>
  <si>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</si>
  <si>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</si>
  <si>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</si>
  <si>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</si>
  <si>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</si>
  <si>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</si>
  <si>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</si>
  <si>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</si>
  <si>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</si>
  <si>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</si>
  <si>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</si>
  <si>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</si>
  <si>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</si>
  <si>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</si>
  <si>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</si>
  <si>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</si>
  <si>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</si>
  <si>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</si>
  <si>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</si>
  <si>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</si>
  <si>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</si>
  <si>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</si>
  <si>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</si>
  <si>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</si>
  <si>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</si>
  <si>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</si>
  <si>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</si>
  <si>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</si>
  <si>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</si>
  <si>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</si>
  <si>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</si>
  <si>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</si>
  <si>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</si>
  <si>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</si>
  <si>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</si>
  <si>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</si>
  <si>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</si>
  <si>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</si>
  <si>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</si>
  <si>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</si>
  <si>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</si>
  <si>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</si>
  <si>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</si>
  <si>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</si>
  <si>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</si>
  <si>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</si>
  <si>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</si>
  <si>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</si>
  <si>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</si>
  <si>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</si>
  <si>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</si>
  <si>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</si>
  <si>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</si>
  <si>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</si>
  <si>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</si>
  <si>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</si>
  <si>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</si>
  <si>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</si>
  <si>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</si>
  <si>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</si>
  <si>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</si>
  <si>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</si>
  <si>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</si>
  <si>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</si>
  <si>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</si>
  <si>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</si>
  <si>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</si>
  <si>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</si>
  <si>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</si>
  <si>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</si>
  <si>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</si>
  <si>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</si>
  <si>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</si>
  <si>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</si>
  <si>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</si>
  <si>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</si>
  <si>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</si>
  <si>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</si>
  <si>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</si>
  <si>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</si>
  <si>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</si>
  <si>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</si>
  <si>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</si>
  <si>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</si>
  <si>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</si>
  <si>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</si>
  <si>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</si>
  <si>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</si>
  <si>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</si>
  <si>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</si>
  <si>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</si>
  <si>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</si>
  <si>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</si>
  <si>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</si>
  <si>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</si>
  <si>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</si>
  <si>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</si>
  <si>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</si>
  <si>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</si>
  <si>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</si>
  <si>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</si>
  <si>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</si>
  <si>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</si>
  <si>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</si>
  <si>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</si>
  <si>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</si>
  <si>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</si>
  <si>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</si>
  <si>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</si>
  <si>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</si>
  <si>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</si>
  <si>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</si>
  <si>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</si>
  <si>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</si>
  <si>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</si>
  <si>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</si>
  <si>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</si>
  <si>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</si>
  <si>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</si>
  <si>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</si>
  <si>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</si>
  <si>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</si>
  <si>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</si>
  <si>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</si>
  <si>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</si>
  <si>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</si>
  <si>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</si>
  <si>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</si>
  <si>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</si>
  <si>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</si>
  <si>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</si>
  <si>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</si>
  <si>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</si>
  <si>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</si>
  <si>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</si>
  <si>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</si>
  <si>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</si>
  <si>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</si>
  <si>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</si>
  <si>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</si>
  <si>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</si>
  <si>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</si>
  <si>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</si>
  <si>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</si>
  <si>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</si>
  <si>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</si>
  <si>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</si>
  <si>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</si>
  <si>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</si>
  <si>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</si>
  <si>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</si>
  <si>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</si>
  <si>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</si>
  <si>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</si>
  <si>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</si>
  <si>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</si>
  <si>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</si>
  <si>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</si>
  <si>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</si>
  <si>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</si>
  <si>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</si>
  <si>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</si>
  <si>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</si>
  <si>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</si>
  <si>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</si>
  <si>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</si>
  <si>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</si>
  <si>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</si>
  <si>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</si>
  <si>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</si>
  <si>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</si>
  <si>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</si>
  <si>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</si>
  <si>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</si>
  <si>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</si>
  <si>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</si>
  <si>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</si>
  <si>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</si>
  <si>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</si>
  <si>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</si>
  <si>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</si>
  <si>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</si>
  <si>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</si>
  <si>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</si>
  <si>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</si>
  <si>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</si>
  <si>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</si>
  <si>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</si>
  <si>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</si>
  <si>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</si>
  <si>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</si>
  <si>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</si>
  <si>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</si>
  <si>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</si>
  <si>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</si>
  <si>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</si>
  <si>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</si>
  <si>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</si>
  <si>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</si>
  <si>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</si>
  <si>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</si>
  <si>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</si>
  <si>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</si>
  <si>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</si>
  <si>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</si>
  <si>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</si>
  <si>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</si>
  <si>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</si>
  <si>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</si>
  <si>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</si>
  <si>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</si>
  <si>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</si>
  <si>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</si>
  <si>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</si>
  <si>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</si>
  <si>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</si>
  <si>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</si>
  <si>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</si>
  <si>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</si>
  <si>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</si>
  <si>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</si>
  <si>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</si>
  <si>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</si>
  <si>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</si>
  <si>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</si>
  <si>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</si>
  <si>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</si>
  <si>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</si>
  <si>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</si>
  <si>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</si>
  <si>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</si>
  <si>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</si>
  <si>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</si>
  <si>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</si>
  <si>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</si>
  <si>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</si>
  <si>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</si>
  <si>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</si>
  <si>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</si>
  <si>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</si>
  <si>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</si>
  <si>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</si>
  <si>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</si>
  <si>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</si>
  <si>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</si>
  <si>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</si>
  <si>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</si>
  <si>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</si>
  <si>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</si>
  <si>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</si>
  <si>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</si>
  <si>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</si>
  <si>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</si>
  <si>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</si>
  <si>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</si>
  <si>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</si>
  <si>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</si>
  <si>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</si>
  <si>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</si>
  <si>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</si>
  <si>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</si>
  <si>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</si>
  <si>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</si>
  <si>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</si>
  <si>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</si>
  <si>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</si>
  <si>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</si>
  <si>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</si>
  <si>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</si>
  <si>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</si>
  <si>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</si>
  <si>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</si>
  <si>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</si>
  <si>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</si>
  <si>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</si>
  <si>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</si>
  <si>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</si>
  <si>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</si>
  <si>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</si>
  <si>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</si>
  <si>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</si>
  <si>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</si>
  <si>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</si>
  <si>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</si>
  <si>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</si>
  <si>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</si>
  <si>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</si>
  <si>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</si>
  <si>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</si>
  <si>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</si>
  <si>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</si>
  <si>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</si>
  <si>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</si>
  <si>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</si>
  <si>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</si>
  <si>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</si>
  <si>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</si>
  <si>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</si>
  <si>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</si>
  <si>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</si>
  <si>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</si>
  <si>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</si>
  <si>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</si>
  <si>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</si>
  <si>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</si>
  <si>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</si>
  <si>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</si>
  <si>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</si>
  <si>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</si>
  <si>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</si>
  <si>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</si>
  <si>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</si>
  <si>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</si>
  <si>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</si>
  <si>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</si>
  <si>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</si>
  <si>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</si>
  <si>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</si>
  <si>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</si>
  <si>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</si>
  <si>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</si>
  <si>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</si>
  <si>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</si>
  <si>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</si>
  <si>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</si>
  <si>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</si>
  <si>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</si>
  <si>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</si>
  <si>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</si>
  <si>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</si>
  <si>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</si>
  <si>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</si>
  <si>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</si>
  <si>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</si>
  <si>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</si>
  <si>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</si>
  <si>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</si>
  <si>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</si>
  <si>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</si>
  <si>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</si>
  <si>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</si>
  <si>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</si>
  <si>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</si>
  <si>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</si>
  <si>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</si>
  <si>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</si>
  <si>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</si>
  <si>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</si>
  <si>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</si>
  <si>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</si>
  <si>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</si>
  <si>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</si>
  <si>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</si>
  <si>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</si>
  <si>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</si>
  <si>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</si>
  <si>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</si>
  <si>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</si>
  <si>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</si>
  <si>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</si>
  <si>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</si>
  <si>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</si>
  <si>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</si>
  <si>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</si>
  <si>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</si>
  <si>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</si>
  <si>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</si>
  <si>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</si>
  <si>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</si>
  <si>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</si>
  <si>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</si>
  <si>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</si>
  <si>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</si>
  <si>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</si>
  <si>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</si>
  <si>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</si>
  <si>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</si>
  <si>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</si>
  <si>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</si>
  <si>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</si>
  <si>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</si>
  <si>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</si>
  <si>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</si>
  <si>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</si>
  <si>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</si>
  <si>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</si>
  <si>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</si>
  <si>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</si>
  <si>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</si>
  <si>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</si>
  <si>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</si>
  <si>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</si>
  <si>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</si>
  <si>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</si>
  <si>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</si>
  <si>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</si>
  <si>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</si>
  <si>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</si>
  <si>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</si>
  <si>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</si>
  <si>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</si>
  <si>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</si>
  <si>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</si>
  <si>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</si>
  <si>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</si>
  <si>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</si>
  <si>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</si>
  <si>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</si>
  <si>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</si>
  <si>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</si>
  <si>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</si>
  <si>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</si>
  <si>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</si>
  <si>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</si>
  <si>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</si>
  <si>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</si>
  <si>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</si>
  <si>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</si>
  <si>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</si>
  <si>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</si>
  <si>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</si>
  <si>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</si>
  <si>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</si>
  <si>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</si>
  <si>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</si>
  <si>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</si>
  <si>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</si>
  <si>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</si>
  <si>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</si>
  <si>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</si>
  <si>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</si>
  <si>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</si>
  <si>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</si>
  <si>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</si>
  <si>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</si>
  <si>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</si>
  <si>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</si>
  <si>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</si>
  <si>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</si>
  <si>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</si>
  <si>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</si>
  <si>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</si>
  <si>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</si>
  <si>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</si>
  <si>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</si>
  <si>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</si>
  <si>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</si>
  <si>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</si>
  <si>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</si>
  <si>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</si>
  <si>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</si>
  <si>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</si>
  <si>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</si>
  <si>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</si>
  <si>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</si>
  <si>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</si>
  <si>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</si>
  <si>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</si>
  <si>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</si>
  <si>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</si>
  <si>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</si>
  <si>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</si>
  <si>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</si>
  <si>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</si>
  <si>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</si>
  <si>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</si>
  <si>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</si>
  <si>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</si>
  <si>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</si>
  <si>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</si>
  <si>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</si>
  <si>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</si>
  <si>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</si>
  <si>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</si>
  <si>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</si>
  <si>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</si>
  <si>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</si>
  <si>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</si>
  <si>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</si>
  <si>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</si>
  <si>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</si>
  <si>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</si>
  <si>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</si>
  <si>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</si>
  <si>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</si>
  <si>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</si>
  <si>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</si>
  <si>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</si>
  <si>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</si>
  <si>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</si>
  <si>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</si>
  <si>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</si>
  <si>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</si>
  <si>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</si>
  <si>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</si>
  <si>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</si>
  <si>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</si>
  <si>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</si>
  <si>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</si>
  <si>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</si>
  <si>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</si>
  <si>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</si>
  <si>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</si>
  <si>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</si>
  <si>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</si>
  <si>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</si>
  <si>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</si>
  <si>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</si>
  <si>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</si>
  <si>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</si>
  <si>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</si>
  <si>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</si>
  <si>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</si>
  <si>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</si>
  <si>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</si>
  <si>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</si>
  <si>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</si>
  <si>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</si>
  <si>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</si>
  <si>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</si>
  <si>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</si>
  <si>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</si>
  <si>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</si>
  <si>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</si>
  <si>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</si>
  <si>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</si>
  <si>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</si>
  <si>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</si>
  <si>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</si>
  <si>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</si>
  <si>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</si>
  <si>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</si>
  <si>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</si>
  <si>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</si>
  <si>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</si>
  <si>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</si>
  <si>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</si>
  <si>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</si>
  <si>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</si>
  <si>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</si>
  <si>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</si>
  <si>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</si>
  <si>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</si>
  <si>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</si>
  <si>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</si>
  <si>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</si>
  <si>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</si>
  <si>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</si>
  <si>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</si>
  <si>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</si>
  <si>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</si>
  <si>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</si>
  <si>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</si>
  <si>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</si>
  <si>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</si>
  <si>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</si>
  <si>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</si>
  <si>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</si>
  <si>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</si>
  <si>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</si>
  <si>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</si>
  <si>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</si>
  <si>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</si>
  <si>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</si>
  <si>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</si>
  <si>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</si>
  <si>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</si>
  <si>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</si>
  <si>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</si>
  <si>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</si>
  <si>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</si>
  <si>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</si>
  <si>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</si>
  <si>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</si>
  <si>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</si>
  <si>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</si>
  <si>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</si>
  <si>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</si>
  <si>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</si>
  <si>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</si>
  <si>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</si>
  <si>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</si>
  <si>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</si>
  <si>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</si>
  <si>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</si>
  <si>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</si>
  <si>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</si>
  <si>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</si>
  <si>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</si>
  <si>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</si>
  <si>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</si>
  <si>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</si>
  <si>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</si>
  <si>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</si>
  <si>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</si>
  <si>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</si>
  <si>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</si>
  <si>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</si>
  <si>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</si>
  <si>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</si>
  <si>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</si>
  <si>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</si>
  <si>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</si>
  <si>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</si>
  <si>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</si>
  <si>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</si>
  <si>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</si>
  <si>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</si>
  <si>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</si>
  <si>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</si>
  <si>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</si>
  <si>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</si>
  <si>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</si>
  <si>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</si>
  <si>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</si>
  <si>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</si>
  <si>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</si>
  <si>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</si>
  <si>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</si>
  <si>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</si>
  <si>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</si>
  <si>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</si>
  <si>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</si>
  <si>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</si>
  <si>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</si>
  <si>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</si>
  <si>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</si>
  <si>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</si>
  <si>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</si>
  <si>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</si>
  <si>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</si>
  <si>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</si>
  <si>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</si>
  <si>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</si>
  <si>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</si>
  <si>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</si>
  <si>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</si>
  <si>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</si>
  <si>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</si>
  <si>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</si>
  <si>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</si>
  <si>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</si>
  <si>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</si>
  <si>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</si>
  <si>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</si>
  <si>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</si>
  <si>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</si>
  <si>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</si>
  <si>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</si>
  <si>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</si>
  <si>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</si>
  <si>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</si>
  <si>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</si>
  <si>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</si>
  <si>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</si>
  <si>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</si>
  <si>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</si>
  <si>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</si>
  <si>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</si>
  <si>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</si>
  <si>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</si>
  <si>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</si>
  <si>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</si>
  <si>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</si>
  <si>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</si>
  <si>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</si>
  <si>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</si>
  <si>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</si>
  <si>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</si>
  <si>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</si>
  <si>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</si>
  <si>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</si>
  <si>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</si>
  <si>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</si>
  <si>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</si>
  <si>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</si>
  <si>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</si>
  <si>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</si>
  <si>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</si>
  <si>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</si>
  <si>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</si>
  <si>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</si>
  <si>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</si>
  <si>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</si>
  <si>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</si>
  <si>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</si>
  <si>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</si>
  <si>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</si>
  <si>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</si>
  <si>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</si>
  <si>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</si>
  <si>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</si>
  <si>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</si>
  <si>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</si>
  <si>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</si>
  <si>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</si>
  <si>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</si>
  <si>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</si>
  <si>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</si>
  <si>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</si>
  <si>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</si>
  <si>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</si>
  <si>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</si>
  <si>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</si>
  <si>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</si>
  <si>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</si>
  <si>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</si>
  <si>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</si>
  <si>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</si>
  <si>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</si>
  <si>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</si>
  <si>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</si>
  <si>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</si>
  <si>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</si>
  <si>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</si>
  <si>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</si>
  <si>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</si>
  <si>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</si>
  <si>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</si>
  <si>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</si>
  <si>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</si>
  <si>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</si>
  <si>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</si>
  <si>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</si>
  <si>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</si>
  <si>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</si>
  <si>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</si>
  <si>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</si>
  <si>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</si>
  <si>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</si>
  <si>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</si>
  <si>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</si>
  <si>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</si>
  <si>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</si>
  <si>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</si>
  <si>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</si>
  <si>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</si>
  <si>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</si>
  <si>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</si>
  <si>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</si>
  <si>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</si>
  <si>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</si>
  <si>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</si>
  <si>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</si>
  <si>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</si>
  <si>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</si>
  <si>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</si>
  <si>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</si>
  <si>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</si>
  <si>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</si>
  <si>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</si>
  <si>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</si>
  <si>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</si>
  <si>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</si>
  <si>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</si>
  <si>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</si>
  <si>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</si>
  <si>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</si>
  <si>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</si>
  <si>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</si>
  <si>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</si>
  <si>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</si>
  <si>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</si>
  <si>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</si>
  <si>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</si>
  <si>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</si>
  <si>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</si>
  <si>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</si>
  <si>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</si>
  <si>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</si>
  <si>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</si>
  <si>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</si>
  <si>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</si>
  <si>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</si>
  <si>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</si>
  <si>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</si>
  <si>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</si>
  <si>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</si>
  <si>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</si>
  <si>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</si>
  <si>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</si>
  <si>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</si>
  <si>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</si>
  <si>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</si>
  <si>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</si>
  <si>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</si>
  <si>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</si>
  <si>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</si>
  <si>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</si>
  <si>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</si>
  <si>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</si>
  <si>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</si>
  <si>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</si>
  <si>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</si>
  <si>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</si>
  <si>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</si>
  <si>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</si>
  <si>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</si>
  <si>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</si>
  <si>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</si>
  <si>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</si>
  <si>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</si>
  <si>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</si>
  <si>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</si>
  <si>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</si>
  <si>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</si>
  <si>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</si>
  <si>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</si>
  <si>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</si>
  <si>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</si>
  <si>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</si>
  <si>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</si>
  <si>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</si>
  <si>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</si>
  <si>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</si>
  <si>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</si>
  <si>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</si>
  <si>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</si>
  <si>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</si>
  <si>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</si>
  <si>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</si>
  <si>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</si>
  <si>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</si>
  <si>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</si>
  <si>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</si>
  <si>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</si>
  <si>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</si>
  <si>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</si>
  <si>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</si>
  <si>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</si>
  <si>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</si>
  <si>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</si>
  <si>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</si>
  <si>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</si>
  <si>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</si>
  <si>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</si>
  <si>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</si>
  <si>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</si>
  <si>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</si>
  <si>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</si>
  <si>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</si>
  <si>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</si>
  <si>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</si>
  <si>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</si>
  <si>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</si>
  <si>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</si>
  <si>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</si>
  <si>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</si>
  <si>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</si>
  <si>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</si>
  <si>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</si>
  <si>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</si>
  <si>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</si>
  <si>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</si>
  <si>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</si>
  <si>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</si>
  <si>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</si>
  <si>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</si>
  <si>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</si>
  <si>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</si>
  <si>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</si>
  <si>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</si>
  <si>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</si>
  <si>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</si>
  <si>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</si>
  <si>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</si>
  <si>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</si>
  <si>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</si>
  <si>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</si>
  <si>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</si>
  <si>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</si>
  <si>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</si>
  <si>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</si>
  <si>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</si>
  <si>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</si>
  <si>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</si>
  <si>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</si>
  <si>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</si>
  <si>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</si>
  <si>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</si>
  <si>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</si>
  <si>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</si>
  <si>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</si>
  <si>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</si>
  <si>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</si>
  <si>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</si>
  <si>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</si>
  <si>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</si>
  <si>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</si>
  <si>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</si>
  <si>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</si>
  <si>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</si>
  <si>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</si>
  <si>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</si>
  <si>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</si>
  <si>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</si>
  <si>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</si>
  <si>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</si>
  <si>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</si>
  <si>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</si>
  <si>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</si>
  <si>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</si>
  <si>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</si>
  <si>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</si>
  <si>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</si>
  <si>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</si>
  <si>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</si>
  <si>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</si>
  <si>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</si>
  <si>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</si>
  <si>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</si>
  <si>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</si>
  <si>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</si>
  <si>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</si>
  <si>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</si>
  <si>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</si>
  <si>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</si>
  <si>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</si>
  <si>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</si>
  <si>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</si>
  <si>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</si>
  <si>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</si>
  <si>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</si>
  <si>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</si>
  <si>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</si>
  <si>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</si>
  <si>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</si>
  <si>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</si>
  <si>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</si>
  <si>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</si>
  <si>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</si>
  <si>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</si>
  <si>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</si>
  <si>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</si>
  <si>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</si>
  <si>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</si>
  <si>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</si>
  <si>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</si>
  <si>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</si>
  <si>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</si>
  <si>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</si>
  <si>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</si>
  <si>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</si>
  <si>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</si>
  <si>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</si>
  <si>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</si>
  <si>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</si>
  <si>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</si>
  <si>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</si>
  <si>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</si>
  <si>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</si>
  <si>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</si>
  <si>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</si>
  <si>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</si>
  <si>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</si>
  <si>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</si>
  <si>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</si>
  <si>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</si>
  <si>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</si>
  <si>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</si>
  <si>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</si>
  <si>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</si>
  <si>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</si>
  <si>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</si>
  <si>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</si>
  <si>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</si>
  <si>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</si>
  <si>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</si>
  <si>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</si>
  <si>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</si>
  <si>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</si>
  <si>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</si>
  <si>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</si>
  <si>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</si>
  <si>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</si>
  <si>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</si>
  <si>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</si>
  <si>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</si>
  <si>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</si>
  <si>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</si>
  <si>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</si>
  <si>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</si>
  <si>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</si>
  <si>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</si>
  <si>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</si>
  <si>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</si>
  <si>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</si>
  <si>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</si>
  <si>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</si>
  <si>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</si>
  <si>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</si>
  <si>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</si>
  <si>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</si>
  <si>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</si>
  <si>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</si>
  <si>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</si>
  <si>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</si>
  <si>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</si>
  <si>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</si>
  <si>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</si>
  <si>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</si>
  <si>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</si>
  <si>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</si>
  <si>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</si>
  <si>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</si>
  <si>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</si>
  <si>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</si>
  <si>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</si>
  <si>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</si>
  <si>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</si>
  <si>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</si>
  <si>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</si>
  <si>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</si>
  <si>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</si>
  <si>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</si>
  <si>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</si>
  <si>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</si>
  <si>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</si>
  <si>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</si>
  <si>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</si>
  <si>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</si>
  <si>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</si>
  <si>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</si>
  <si>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</si>
  <si>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</si>
  <si>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</si>
  <si>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</si>
  <si>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</si>
  <si>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</si>
  <si>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</si>
  <si>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</si>
  <si>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</si>
  <si>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</si>
  <si>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</si>
  <si>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</si>
  <si>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</si>
  <si>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</si>
  <si>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</si>
  <si>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</si>
  <si>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</si>
  <si>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</si>
  <si>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</si>
  <si>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</si>
  <si>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</si>
  <si>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</si>
  <si>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</si>
  <si>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</si>
  <si>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</si>
  <si>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</si>
  <si>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</si>
  <si>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</si>
  <si>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</si>
  <si>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</si>
  <si>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</si>
  <si>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</si>
  <si>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</si>
  <si>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</si>
  <si>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</si>
  <si>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</si>
  <si>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</si>
  <si>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</si>
  <si>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</si>
  <si>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</si>
  <si>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</si>
  <si>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</si>
  <si>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</si>
  <si>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</si>
  <si>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</si>
  <si>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</si>
  <si>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</si>
  <si>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</si>
  <si>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</si>
  <si>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</si>
  <si>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</si>
  <si>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</si>
  <si>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</si>
  <si>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</si>
  <si>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</si>
  <si>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</si>
  <si>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</si>
  <si>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</si>
  <si>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</si>
  <si>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</si>
  <si>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</si>
  <si>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</si>
  <si>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</si>
  <si>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</si>
  <si>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</si>
  <si>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</si>
  <si>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</si>
  <si>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</si>
  <si>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</si>
  <si>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</si>
  <si>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</si>
  <si>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</si>
  <si>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</si>
  <si>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</si>
  <si>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</si>
  <si>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</si>
  <si>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</si>
  <si>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</si>
  <si>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</si>
  <si>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</si>
  <si>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</si>
  <si>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</si>
  <si>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</si>
  <si>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</si>
  <si>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</si>
  <si>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</si>
  <si>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</si>
  <si>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</si>
  <si>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</si>
  <si>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</si>
  <si>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</si>
  <si>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</si>
  <si>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</si>
  <si>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</si>
  <si>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</si>
  <si>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</si>
  <si>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</si>
  <si>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</si>
  <si>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</si>
  <si>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</si>
  <si>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</si>
  <si>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</si>
  <si>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</si>
  <si>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</si>
  <si>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</si>
  <si>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</si>
  <si>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</si>
  <si>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</si>
  <si>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</si>
  <si>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</si>
  <si>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</si>
  <si>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</si>
  <si>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</si>
  <si>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</si>
  <si>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</si>
  <si>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</si>
  <si>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</si>
  <si>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</si>
  <si>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</si>
  <si>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</si>
  <si>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</si>
  <si>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</si>
  <si>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</si>
  <si>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</si>
  <si>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</si>
  <si>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</si>
  <si>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</si>
  <si>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</si>
  <si>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</si>
  <si>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</si>
  <si>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</si>
  <si>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</si>
  <si>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</si>
  <si>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</si>
  <si>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</si>
  <si>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</si>
  <si>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</si>
  <si>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</si>
  <si>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</si>
  <si>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</si>
  <si>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</si>
  <si>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</si>
  <si>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</si>
  <si>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</si>
  <si>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</si>
  <si>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</si>
  <si>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</si>
  <si>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</si>
  <si>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</si>
  <si>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</si>
  <si>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</si>
  <si>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</si>
  <si>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</si>
  <si>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</si>
  <si>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</si>
  <si>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</si>
  <si>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</si>
  <si>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</si>
  <si>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</si>
  <si>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</si>
  <si>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</si>
  <si>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</si>
  <si>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</si>
  <si>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</si>
  <si>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</si>
  <si>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</si>
  <si>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</si>
  <si>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</si>
  <si>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</si>
  <si>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</si>
  <si>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</si>
  <si>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</si>
  <si>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</si>
  <si>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</si>
  <si>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</si>
  <si>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</si>
  <si>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</si>
  <si>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</si>
  <si>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</si>
  <si>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</si>
  <si>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</si>
  <si>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</si>
  <si>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</si>
  <si>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</si>
  <si>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</si>
  <si>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</si>
  <si>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</si>
  <si>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</si>
  <si>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</si>
  <si>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</si>
  <si>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</si>
  <si>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</si>
  <si>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</si>
  <si>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</si>
  <si>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</si>
  <si>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</si>
  <si>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</si>
  <si>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</si>
  <si>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</si>
  <si>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</si>
  <si>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</si>
  <si>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</si>
  <si>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</si>
  <si>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</si>
  <si>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</si>
  <si>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</si>
  <si>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</si>
  <si>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</si>
  <si>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</si>
  <si>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</si>
  <si>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</si>
  <si>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</si>
  <si>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</si>
  <si>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</si>
  <si>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</si>
  <si>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</si>
  <si>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</si>
  <si>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</si>
  <si>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</si>
  <si>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</si>
  <si>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</si>
  <si>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</si>
  <si>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</si>
  <si>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</si>
  <si>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</si>
  <si>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</si>
  <si>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</si>
  <si>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</si>
  <si>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</si>
  <si>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</si>
  <si>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</si>
  <si>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</si>
  <si>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</si>
  <si>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</si>
  <si>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</si>
  <si>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</si>
  <si>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</si>
  <si>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</si>
  <si>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</si>
  <si>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</si>
  <si>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</si>
  <si>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</si>
  <si>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</si>
  <si>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</si>
  <si>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</si>
  <si>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</si>
  <si>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</si>
  <si>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</si>
  <si>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</si>
  <si>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</si>
  <si>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</si>
  <si>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</si>
  <si>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</si>
  <si>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</si>
  <si>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</si>
  <si>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</si>
  <si>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</si>
  <si>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</si>
  <si>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</si>
  <si>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</si>
  <si>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</si>
  <si>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</si>
  <si>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</si>
  <si>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</si>
  <si>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</si>
  <si>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</si>
  <si>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</si>
  <si>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</si>
  <si>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</si>
  <si>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</si>
  <si>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</si>
  <si>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</si>
  <si>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</si>
  <si>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</si>
  <si>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</si>
  <si>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</si>
  <si>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</si>
  <si>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</si>
  <si>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</si>
  <si>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</si>
  <si>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</si>
  <si>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</si>
  <si>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</si>
  <si>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</si>
  <si>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</si>
  <si>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</si>
  <si>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</si>
  <si>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</si>
  <si>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</si>
  <si>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</si>
  <si>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</si>
  <si>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</si>
  <si>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</si>
  <si>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</si>
  <si>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</si>
  <si>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</si>
  <si>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</si>
  <si>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</si>
  <si>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</si>
  <si>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</si>
  <si>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</si>
  <si>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</si>
  <si>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</si>
  <si>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</si>
  <si>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</si>
  <si>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</si>
  <si>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</si>
  <si>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</si>
  <si>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</si>
  <si>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</si>
  <si>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</si>
  <si>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</si>
  <si>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</si>
  <si>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</si>
  <si>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</si>
  <si>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</si>
  <si>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</si>
  <si>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</si>
  <si>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</si>
  <si>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</si>
  <si>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</si>
  <si>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</si>
  <si>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</si>
  <si>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</si>
  <si>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</si>
  <si>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</si>
  <si>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</si>
  <si>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</si>
  <si>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</si>
  <si>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</si>
  <si>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</si>
  <si>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</si>
  <si>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</si>
  <si>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</si>
  <si>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</si>
  <si>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</si>
  <si>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</si>
  <si>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</si>
  <si>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</si>
  <si>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</si>
  <si>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</si>
  <si>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</si>
  <si>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</si>
  <si>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</si>
  <si>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</si>
  <si>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</si>
  <si>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</si>
  <si>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</si>
  <si>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</si>
  <si>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</si>
  <si>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</si>
  <si>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</si>
  <si>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</si>
  <si>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</si>
  <si>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</si>
  <si>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</si>
  <si>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</si>
  <si>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</si>
  <si>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</si>
  <si>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</si>
  <si>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</si>
  <si>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</si>
  <si>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</si>
  <si>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</si>
  <si>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</si>
  <si>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</si>
  <si>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</si>
  <si>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</si>
  <si>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</si>
  <si>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</si>
  <si>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</si>
  <si>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</si>
  <si>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</si>
  <si>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</si>
  <si>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</si>
  <si>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</si>
  <si>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</si>
  <si>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</si>
  <si>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</si>
  <si>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</si>
  <si>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</si>
  <si>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</si>
  <si>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</si>
  <si>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</si>
  <si>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</si>
  <si>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</si>
  <si>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</si>
  <si>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</si>
  <si>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</si>
  <si>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</si>
  <si>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</si>
  <si>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</si>
  <si>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</si>
  <si>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</si>
  <si>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</si>
  <si>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</si>
  <si>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</si>
  <si>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</si>
  <si>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</si>
  <si>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</si>
  <si>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</si>
  <si>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</si>
  <si>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</si>
  <si>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</si>
  <si>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</si>
  <si>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</si>
  <si>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</si>
  <si>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</si>
  <si>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</si>
  <si>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</si>
  <si>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</si>
  <si>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</si>
  <si>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</si>
  <si>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</si>
  <si>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</si>
  <si>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</si>
  <si>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</si>
  <si>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</si>
  <si>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</si>
  <si>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</si>
  <si>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</si>
  <si>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</si>
  <si>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</si>
  <si>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</si>
  <si>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</si>
  <si>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</si>
  <si>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</si>
  <si>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</si>
  <si>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</si>
  <si>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</si>
  <si>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</si>
  <si>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</si>
  <si>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</si>
  <si>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</si>
  <si>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</si>
  <si>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</si>
  <si>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</si>
  <si>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</si>
  <si>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</si>
  <si>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</si>
  <si>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</si>
  <si>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</si>
  <si>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</si>
  <si>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</si>
  <si>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</si>
  <si>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</si>
  <si>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</si>
  <si>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</si>
  <si>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</si>
  <si>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</si>
  <si>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</si>
  <si>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</si>
  <si>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</si>
  <si>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</si>
  <si>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</si>
  <si>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</si>
  <si>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</si>
  <si>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</si>
  <si>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</si>
  <si>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</si>
  <si>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</si>
  <si>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</si>
  <si>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</si>
  <si>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</si>
  <si>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</si>
  <si>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</si>
  <si>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</si>
  <si>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</si>
  <si>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</si>
  <si>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</si>
  <si>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</si>
  <si>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</si>
  <si>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</si>
  <si>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</si>
  <si>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</si>
  <si>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</si>
  <si>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</si>
  <si>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</si>
  <si>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</si>
  <si>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</si>
  <si>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</si>
  <si>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</si>
  <si>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</si>
  <si>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</si>
  <si>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</si>
  <si>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</si>
  <si>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</si>
  <si>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</si>
  <si>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</si>
  <si>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</si>
  <si>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</si>
  <si>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</si>
  <si>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</si>
  <si>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</si>
  <si>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</si>
  <si>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</si>
  <si>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</si>
  <si>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</si>
  <si>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</si>
  <si>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</si>
  <si>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</si>
  <si>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</si>
  <si>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</si>
  <si>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</si>
  <si>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</si>
  <si>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</si>
  <si>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</si>
  <si>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</si>
  <si>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</si>
  <si>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</si>
  <si>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</si>
  <si>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</si>
  <si>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</si>
  <si>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</si>
  <si>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</si>
  <si>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</si>
  <si>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</si>
  <si>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</si>
  <si>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</si>
  <si>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</si>
  <si>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</si>
  <si>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</si>
  <si>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</si>
  <si>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</si>
  <si>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</si>
  <si>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</si>
  <si>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</si>
  <si>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</si>
  <si>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</si>
  <si>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</si>
  <si>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</si>
  <si>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</si>
  <si>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</si>
  <si>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</si>
  <si>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</si>
  <si>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</si>
  <si>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</si>
  <si>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</si>
  <si>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</si>
  <si>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</si>
  <si>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</si>
  <si>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</si>
  <si>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</si>
  <si>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</si>
  <si>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</si>
  <si>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</si>
  <si>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</si>
  <si>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</si>
  <si>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</si>
  <si>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</si>
  <si>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</si>
  <si>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</si>
  <si>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</si>
  <si>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</si>
  <si>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</si>
  <si>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</si>
  <si>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</si>
  <si>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</si>
  <si>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</si>
  <si>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</si>
  <si>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</si>
  <si>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</si>
  <si>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</si>
  <si>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</si>
  <si>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</si>
  <si>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</si>
  <si>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</si>
  <si>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</si>
  <si>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</si>
  <si>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</si>
  <si>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</si>
  <si>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</si>
  <si>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</si>
  <si>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</si>
  <si>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</si>
  <si>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</si>
  <si>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</si>
  <si>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</si>
  <si>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</si>
  <si>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</si>
  <si>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</si>
  <si>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</si>
  <si>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</si>
  <si>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</si>
  <si>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</si>
  <si>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</si>
  <si>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</si>
  <si>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</si>
  <si>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</si>
  <si>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</si>
  <si>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</si>
  <si>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</si>
  <si>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</si>
  <si>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</si>
  <si>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</si>
  <si>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</si>
  <si>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</si>
  <si>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</si>
  <si>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</si>
  <si>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</si>
  <si>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</si>
  <si>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</si>
  <si>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</si>
  <si>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</si>
  <si>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</si>
  <si>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</si>
  <si>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</si>
  <si>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</si>
  <si>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</si>
  <si>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</si>
  <si>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</si>
  <si>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</si>
  <si>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</si>
  <si>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</si>
  <si>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</si>
  <si>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</si>
  <si>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</si>
  <si>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</si>
  <si>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</si>
  <si>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</si>
  <si>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</si>
  <si>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</si>
  <si>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</si>
  <si>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</si>
  <si>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</si>
  <si>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</si>
  <si>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</si>
  <si>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</si>
  <si>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</si>
  <si>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</si>
  <si>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</si>
  <si>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</si>
  <si>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</si>
  <si>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</si>
  <si>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</si>
  <si>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</si>
  <si>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</si>
  <si>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</si>
  <si>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</si>
  <si>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</si>
  <si>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</si>
  <si>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</si>
  <si>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</si>
  <si>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</si>
  <si>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</si>
  <si>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</si>
  <si>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</si>
  <si>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</si>
  <si>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</si>
  <si>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</si>
  <si>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</si>
  <si>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</si>
  <si>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</si>
  <si>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</si>
  <si>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</si>
  <si>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</si>
  <si>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</si>
  <si>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</si>
  <si>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</si>
  <si>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</si>
  <si>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</si>
  <si>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</si>
  <si>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</si>
  <si>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</si>
  <si>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</si>
  <si>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</si>
  <si>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</si>
  <si>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</si>
  <si>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</si>
  <si>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</si>
  <si>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</si>
  <si>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</si>
  <si>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</si>
  <si>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</si>
  <si>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</si>
  <si>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</si>
  <si>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</si>
  <si>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</si>
  <si>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</si>
  <si>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</si>
  <si>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</si>
  <si>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</si>
  <si>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</si>
  <si>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</si>
  <si>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</si>
  <si>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</si>
  <si>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</si>
  <si>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</si>
  <si>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</si>
  <si>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</si>
  <si>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</si>
  <si>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</si>
  <si>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</si>
  <si>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</si>
  <si>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</si>
  <si>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</si>
  <si>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</si>
  <si>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</si>
  <si>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</si>
  <si>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</si>
  <si>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</si>
  <si>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</si>
  <si>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</si>
  <si>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</si>
  <si>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</si>
  <si>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</si>
  <si>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</si>
  <si>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</si>
  <si>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</si>
  <si>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</si>
  <si>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</si>
  <si>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</si>
  <si>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</si>
  <si>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</si>
  <si>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</si>
  <si>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</si>
  <si>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</si>
  <si>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</si>
  <si>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</si>
  <si>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</si>
  <si>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</si>
  <si>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</si>
  <si>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</si>
  <si>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</si>
  <si>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</si>
  <si>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</si>
  <si>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</si>
  <si>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</si>
  <si>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</si>
  <si>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</si>
  <si>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</si>
  <si>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</si>
  <si>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</si>
  <si>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</si>
  <si>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</si>
  <si>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</si>
  <si>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</si>
  <si>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</si>
  <si>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</si>
  <si>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</si>
  <si>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</si>
  <si>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</si>
  <si>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</si>
  <si>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</si>
  <si>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</si>
  <si>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</si>
  <si>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</si>
  <si>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</si>
  <si>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</si>
  <si>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</si>
  <si>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</si>
  <si>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</si>
  <si>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</si>
  <si>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</si>
  <si>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</si>
  <si>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</si>
  <si>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</si>
  <si>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</si>
  <si>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</si>
  <si>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</si>
  <si>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</si>
  <si>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</si>
  <si>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</si>
  <si>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</si>
  <si>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</si>
  <si>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</si>
  <si>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</si>
  <si>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</si>
  <si>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</si>
  <si>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</si>
  <si>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</si>
  <si>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</si>
  <si>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</si>
  <si>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</si>
  <si>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</si>
  <si>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</si>
  <si>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</si>
  <si>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</si>
  <si>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</si>
  <si>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</si>
  <si>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</si>
  <si>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</si>
  <si>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</si>
  <si>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</si>
  <si>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</si>
  <si>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</si>
  <si>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</si>
  <si>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</si>
  <si>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</si>
  <si>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</si>
  <si>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</si>
  <si>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</si>
  <si>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</si>
  <si>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</si>
  <si>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</si>
  <si>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</si>
  <si>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</si>
  <si>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</si>
  <si>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</si>
  <si>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</si>
  <si>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</si>
  <si>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</si>
  <si>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</si>
  <si>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</si>
  <si>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</si>
  <si>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</si>
  <si>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</si>
  <si>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</si>
  <si>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</si>
  <si>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</si>
  <si>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</si>
  <si>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</si>
  <si>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</si>
  <si>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</si>
  <si>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</si>
  <si>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</si>
  <si>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</si>
  <si>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</si>
  <si>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</si>
  <si>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</si>
  <si>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</si>
  <si>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</si>
  <si>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</si>
  <si>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</si>
  <si>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</si>
  <si>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</si>
  <si>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</si>
  <si>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</si>
  <si>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</si>
  <si>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</si>
  <si>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</si>
  <si>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</si>
  <si>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</si>
  <si>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</si>
  <si>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</si>
  <si>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</si>
  <si>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</si>
  <si>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</si>
  <si>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</si>
  <si>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</si>
  <si>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</si>
  <si>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</si>
  <si>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</si>
  <si>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</si>
  <si>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</si>
  <si>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</si>
  <si>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</si>
  <si>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</si>
  <si>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</si>
  <si>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</si>
  <si>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</si>
  <si>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</si>
  <si>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</si>
  <si>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</si>
  <si>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</si>
  <si>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</si>
  <si>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</si>
  <si>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</si>
  <si>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</si>
  <si>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</si>
  <si>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</si>
  <si>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</si>
  <si>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</si>
  <si>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</si>
  <si>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</si>
  <si>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</si>
  <si>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</si>
  <si>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</si>
  <si>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</si>
  <si>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</si>
  <si>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</si>
  <si>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</si>
  <si>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</si>
  <si>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</si>
  <si>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</si>
  <si>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</si>
  <si>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</si>
  <si>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</si>
  <si>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</si>
  <si>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</si>
  <si>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</si>
  <si>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</si>
  <si>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</si>
  <si>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</si>
  <si>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</si>
  <si>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</si>
  <si>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</si>
  <si>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</si>
  <si>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</si>
  <si>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</si>
  <si>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</si>
  <si>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</si>
  <si>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</si>
  <si>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</si>
  <si>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</si>
  <si>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</si>
  <si>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</si>
  <si>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</si>
  <si>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</si>
  <si>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</si>
  <si>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</si>
  <si>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</si>
  <si>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</si>
  <si>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</si>
  <si>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</si>
  <si>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</si>
  <si>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</si>
  <si>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</si>
  <si>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</si>
  <si>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</si>
  <si>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</si>
  <si>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</si>
  <si>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</si>
  <si>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</si>
  <si>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</si>
  <si>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</si>
  <si>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</si>
  <si>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</si>
  <si>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</si>
  <si>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</si>
  <si>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</si>
  <si>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</si>
  <si>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</si>
  <si>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</si>
  <si>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</si>
  <si>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</si>
  <si>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</si>
  <si>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</si>
  <si>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</si>
  <si>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</si>
  <si>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</si>
  <si>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</si>
  <si>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</si>
  <si>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</si>
  <si>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</si>
  <si>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</si>
  <si>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</si>
  <si>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</si>
  <si>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</si>
  <si>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</si>
  <si>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</si>
  <si>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</si>
  <si>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</si>
  <si>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</si>
  <si>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</si>
  <si>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</si>
  <si>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</si>
  <si>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</si>
  <si>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</si>
  <si>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</si>
  <si>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</si>
  <si>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</si>
  <si>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</si>
  <si>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</si>
  <si>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</si>
  <si>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</si>
  <si>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</si>
  <si>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</si>
  <si>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</si>
  <si>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</si>
  <si>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</si>
  <si>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</si>
  <si>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</si>
  <si>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</si>
  <si>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</si>
  <si>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</si>
  <si>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</si>
  <si>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</si>
  <si>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</si>
  <si>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</si>
  <si>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</si>
  <si>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</si>
  <si>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</si>
  <si>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</si>
  <si>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</si>
  <si>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</si>
  <si>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</si>
  <si>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</si>
  <si>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</si>
  <si>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</si>
  <si>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</si>
  <si>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</si>
  <si>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</si>
  <si>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</si>
  <si>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</si>
  <si>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</si>
  <si>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</si>
  <si>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</si>
  <si>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</si>
  <si>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</si>
  <si>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</si>
  <si>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</si>
  <si>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</si>
  <si>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</si>
  <si>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</si>
  <si>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</si>
  <si>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</si>
  <si>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</si>
  <si>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</si>
  <si>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</si>
  <si>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</si>
  <si>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</si>
  <si>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</si>
  <si>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</si>
  <si>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</si>
  <si>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</si>
  <si>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</si>
  <si>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</si>
  <si>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</si>
  <si>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</si>
  <si>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</si>
  <si>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</si>
  <si>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</si>
  <si>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</si>
  <si>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</si>
  <si>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</si>
  <si>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</si>
  <si>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</si>
  <si>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</si>
  <si>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</si>
  <si>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</si>
  <si>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</si>
  <si>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</si>
  <si>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</si>
  <si>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</si>
  <si>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</si>
  <si>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</si>
  <si>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</si>
  <si>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</si>
  <si>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</si>
  <si>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</si>
  <si>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</si>
  <si>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</si>
  <si>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</si>
  <si>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</si>
  <si>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</si>
  <si>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</si>
  <si>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</si>
  <si>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</si>
  <si>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</si>
  <si>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</si>
  <si>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</si>
  <si>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</si>
  <si>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</si>
  <si>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</si>
  <si>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</si>
  <si>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</si>
  <si>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</si>
  <si>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</si>
  <si>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</si>
  <si>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</si>
  <si>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</si>
  <si>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</si>
  <si>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</si>
  <si>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</si>
  <si>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</si>
  <si>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</si>
  <si>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</si>
  <si>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</si>
  <si>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</si>
  <si>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</si>
  <si>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</si>
  <si>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</si>
  <si>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</si>
  <si>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</si>
  <si>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</si>
  <si>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</si>
  <si>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</si>
  <si>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</si>
  <si>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</si>
  <si>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</si>
  <si>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</si>
  <si>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</si>
  <si>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</si>
  <si>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</si>
  <si>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</si>
  <si>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</si>
  <si>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</si>
  <si>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</si>
  <si>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</si>
  <si>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</si>
  <si>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</si>
  <si>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</si>
  <si>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</si>
  <si>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</si>
  <si>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</si>
  <si>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</si>
  <si>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</si>
  <si>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</si>
  <si>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</si>
  <si>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</si>
  <si>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</si>
  <si>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</si>
  <si>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</si>
  <si>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</si>
  <si>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</si>
  <si>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</si>
  <si>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</si>
  <si>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</si>
  <si>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</si>
  <si>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</si>
  <si>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</si>
  <si>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</si>
  <si>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</si>
  <si>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</si>
  <si>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</si>
  <si>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</si>
  <si>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</si>
  <si>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</si>
  <si>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</si>
  <si>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</si>
  <si>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</si>
  <si>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</si>
  <si>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</si>
  <si>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</si>
  <si>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</si>
  <si>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</si>
  <si>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</si>
  <si>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</si>
  <si>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</si>
  <si>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</si>
  <si>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</si>
  <si>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</si>
  <si>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</si>
  <si>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</si>
  <si>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</si>
  <si>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</si>
  <si>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</si>
  <si>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</si>
  <si>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</si>
  <si>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</si>
  <si>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</si>
  <si>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</si>
  <si>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</si>
  <si>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</si>
  <si>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</si>
  <si>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</si>
  <si>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</si>
  <si>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</si>
  <si>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</si>
  <si>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</si>
  <si>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</si>
  <si>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</si>
  <si>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</si>
  <si>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</si>
  <si>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</si>
  <si>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</si>
  <si>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</si>
  <si>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</si>
  <si>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</si>
  <si>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</si>
  <si>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</si>
  <si>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</si>
  <si>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</si>
  <si>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</si>
  <si>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</si>
  <si>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</si>
  <si>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</si>
  <si>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</si>
  <si>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</si>
  <si>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</si>
  <si>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</si>
  <si>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</si>
  <si>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</si>
  <si>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</si>
  <si>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</si>
  <si>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</si>
  <si>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</si>
  <si>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</si>
  <si>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</si>
  <si>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</si>
  <si>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</si>
  <si>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</si>
  <si>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</si>
  <si>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</si>
  <si>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</si>
  <si>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</si>
  <si>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</si>
  <si>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</si>
  <si>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</si>
  <si>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</si>
  <si>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</si>
  <si>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</si>
  <si>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</si>
  <si>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</si>
  <si>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</si>
  <si>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</si>
  <si>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</si>
  <si>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</si>
  <si>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</si>
  <si>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</si>
  <si>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</si>
  <si>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</si>
  <si>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</si>
  <si>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</si>
  <si>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</si>
  <si>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</si>
  <si>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</si>
  <si>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</si>
  <si>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</si>
  <si>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</si>
  <si>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</si>
  <si>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</si>
  <si>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</si>
  <si>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</si>
  <si>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</si>
  <si>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</si>
  <si>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</si>
  <si>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</si>
  <si>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</si>
  <si>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</si>
  <si>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</si>
  <si>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</si>
  <si>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</si>
  <si>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</si>
  <si>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</si>
  <si>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</si>
  <si>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</si>
  <si>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</si>
  <si>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</si>
  <si>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</si>
  <si>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</si>
  <si>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</si>
  <si>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</si>
  <si>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</si>
  <si>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</si>
  <si>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</si>
  <si>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</si>
  <si>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</si>
  <si>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</si>
  <si>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</si>
  <si>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</si>
  <si>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</si>
  <si>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</si>
  <si>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</si>
  <si>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</si>
  <si>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</si>
  <si>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</si>
  <si>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</si>
  <si>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</si>
  <si>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</si>
  <si>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</si>
  <si>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</si>
  <si>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</si>
  <si>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</si>
  <si>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</si>
  <si>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</si>
  <si>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</si>
  <si>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</si>
  <si>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</si>
  <si>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</si>
  <si>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</si>
  <si>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</si>
  <si>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</si>
  <si>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</si>
  <si>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</si>
  <si>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</si>
  <si>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</si>
  <si>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</si>
  <si>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</si>
  <si>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</si>
  <si>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</si>
  <si>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</si>
  <si>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</si>
  <si>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</si>
  <si>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</si>
  <si>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</si>
  <si>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</si>
  <si>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</si>
  <si>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</si>
  <si>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</si>
  <si>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</si>
  <si>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</si>
  <si>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</si>
  <si>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</si>
  <si>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</si>
  <si>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</si>
  <si>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</si>
  <si>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</si>
  <si>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</si>
  <si>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</si>
  <si>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</si>
  <si>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</si>
  <si>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</si>
  <si>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</si>
  <si>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</si>
  <si>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</si>
  <si>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</si>
  <si>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</si>
  <si>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</si>
  <si>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</si>
  <si>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</si>
  <si>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</si>
  <si>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</si>
  <si>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</si>
  <si>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</si>
  <si>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</si>
  <si>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</si>
  <si>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</si>
  <si>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</si>
  <si>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</si>
  <si>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</si>
  <si>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</si>
  <si>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</si>
  <si>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</si>
  <si>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</si>
  <si>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</si>
  <si>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</si>
  <si>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</si>
  <si>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</si>
  <si>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</si>
  <si>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</si>
  <si>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</si>
  <si>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</si>
  <si>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</si>
  <si>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</si>
  <si>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</si>
  <si>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</si>
  <si>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</si>
  <si>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</si>
  <si>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</si>
  <si>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</si>
  <si>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</si>
  <si>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</si>
  <si>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</si>
  <si>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</si>
  <si>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</si>
  <si>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</si>
  <si>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</si>
  <si>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</si>
  <si>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</si>
  <si>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</si>
  <si>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</si>
  <si>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</si>
  <si>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</si>
  <si>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</si>
  <si>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</si>
  <si>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</si>
  <si>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</si>
  <si>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</si>
  <si>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</si>
  <si>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</si>
  <si>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</si>
  <si>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</si>
  <si>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</si>
  <si>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</si>
  <si>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</si>
  <si>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</si>
  <si>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</si>
  <si>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</si>
  <si>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</si>
  <si>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</si>
  <si>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</si>
  <si>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</si>
  <si>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</si>
  <si>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</si>
  <si>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</si>
  <si>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</si>
  <si>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</si>
  <si>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</si>
  <si>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</si>
  <si>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</si>
  <si>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</si>
  <si>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</si>
  <si>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</si>
  <si>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</si>
  <si>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</si>
  <si>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</si>
  <si>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</si>
  <si>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</si>
  <si>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</si>
  <si>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</si>
  <si>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</si>
  <si>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</si>
  <si>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</si>
  <si>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</si>
  <si>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</si>
  <si>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</si>
  <si>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</si>
  <si>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</si>
  <si>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</si>
  <si>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</si>
  <si>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</si>
  <si>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</si>
  <si>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</si>
  <si>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</si>
  <si>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</si>
  <si>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</si>
  <si>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</si>
  <si>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</si>
  <si>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</si>
  <si>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</si>
  <si>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</si>
  <si>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</si>
  <si>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</si>
  <si>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</si>
  <si>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</si>
  <si>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</si>
  <si>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</si>
  <si>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</si>
  <si>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</si>
  <si>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</si>
  <si>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</si>
  <si>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</si>
  <si>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</si>
  <si>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</si>
  <si>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</si>
  <si>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</si>
  <si>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</si>
  <si>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</si>
  <si>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</si>
  <si>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</si>
  <si>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</si>
  <si>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</si>
  <si>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</si>
  <si>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</si>
  <si>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</si>
  <si>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</si>
  <si>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</si>
  <si>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</si>
  <si>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</si>
  <si>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</si>
  <si>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</si>
  <si>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</si>
  <si>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</si>
  <si>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</si>
  <si>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</si>
  <si>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</si>
  <si>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</si>
  <si>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</si>
  <si>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</si>
  <si>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</si>
  <si>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</si>
  <si>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</si>
  <si>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</si>
  <si>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</si>
  <si>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</si>
  <si>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</si>
  <si>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</si>
  <si>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</si>
  <si>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</si>
  <si>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</si>
  <si>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</si>
  <si>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</si>
  <si>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</si>
  <si>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</si>
  <si>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</si>
  <si>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</si>
  <si>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</si>
  <si>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</si>
  <si>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</si>
  <si>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</si>
  <si>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</si>
  <si>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</si>
  <si>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</si>
  <si>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</si>
  <si>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</si>
  <si>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</si>
  <si>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</si>
  <si>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</si>
  <si>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</si>
  <si>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</si>
  <si>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</si>
  <si>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</si>
  <si>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</si>
  <si>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</si>
  <si>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</si>
  <si>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</si>
  <si>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</si>
  <si>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</si>
  <si>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</si>
  <si>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</si>
  <si>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</si>
  <si>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</si>
  <si>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</si>
  <si>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</si>
  <si>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</si>
  <si>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</si>
  <si>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</si>
  <si>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</si>
  <si>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</si>
  <si>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</si>
  <si>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</si>
  <si>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</si>
  <si>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</si>
  <si>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</si>
  <si>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</si>
  <si>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</si>
  <si>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</si>
  <si>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</si>
  <si>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</si>
  <si>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</si>
  <si>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</si>
  <si>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</si>
  <si>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</si>
  <si>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</si>
  <si>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</si>
  <si>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</si>
  <si>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</si>
  <si>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</si>
  <si>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</si>
  <si>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</si>
  <si>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</si>
  <si>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</si>
  <si>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</si>
  <si>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</si>
  <si>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</si>
  <si>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</si>
  <si>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</si>
  <si>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</si>
  <si>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</si>
  <si>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</si>
  <si>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</si>
  <si>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</si>
  <si>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</si>
  <si>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</si>
  <si>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</si>
  <si>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</si>
  <si>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</si>
  <si>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</si>
  <si>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</si>
  <si>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</si>
  <si>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</si>
  <si>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</si>
  <si>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</si>
  <si>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</si>
  <si>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</si>
  <si>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</si>
  <si>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</si>
  <si>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</si>
  <si>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</si>
  <si>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</si>
  <si>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</si>
  <si>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</si>
  <si>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</si>
  <si>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</si>
  <si>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</si>
  <si>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</si>
  <si>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</si>
  <si>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</si>
  <si>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</si>
  <si>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</si>
  <si>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</si>
  <si>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</si>
  <si>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</si>
  <si>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</si>
  <si>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</si>
  <si>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</si>
  <si>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</si>
  <si>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</si>
  <si>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</si>
  <si>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</si>
  <si>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</si>
  <si>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</si>
  <si>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</si>
  <si>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</si>
  <si>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</si>
  <si>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</si>
  <si>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</si>
  <si>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</si>
  <si>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</si>
  <si>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</si>
  <si>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</si>
  <si>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</si>
  <si>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</si>
  <si>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</si>
  <si>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</si>
  <si>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</si>
  <si>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</si>
  <si>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</si>
  <si>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</si>
  <si>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</si>
  <si>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</si>
  <si>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</si>
  <si>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</si>
  <si>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</si>
  <si>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</si>
  <si>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</si>
  <si>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</si>
  <si>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</si>
  <si>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</si>
  <si>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</si>
  <si>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</si>
  <si>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</si>
  <si>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</si>
  <si>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</si>
  <si>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</si>
  <si>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</si>
  <si>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</si>
  <si>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</si>
  <si>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</si>
  <si>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</si>
  <si>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</si>
  <si>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</si>
  <si>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</si>
  <si>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</si>
  <si>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</si>
  <si>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</si>
  <si>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</si>
  <si>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</si>
  <si>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</si>
  <si>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</si>
  <si>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</si>
  <si>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</si>
  <si>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</si>
  <si>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</si>
  <si>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</si>
  <si>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</si>
  <si>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</si>
  <si>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</si>
  <si>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</si>
  <si>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</si>
  <si>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</si>
  <si>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</si>
  <si>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</si>
  <si>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</si>
  <si>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</si>
  <si>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</si>
  <si>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</si>
  <si>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</si>
  <si>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</si>
  <si>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</si>
  <si>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</si>
  <si>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</si>
  <si>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</si>
  <si>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</si>
  <si>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</si>
  <si>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</si>
  <si>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</si>
  <si>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</si>
  <si>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</si>
  <si>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</si>
  <si>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</si>
  <si>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</si>
  <si>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</si>
  <si>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</si>
  <si>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</si>
  <si>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</si>
  <si>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</si>
  <si>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</si>
  <si>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</si>
  <si>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</si>
  <si>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</si>
  <si>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</si>
  <si>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</si>
  <si>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</si>
  <si>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</si>
  <si>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</si>
  <si>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</si>
  <si>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</si>
  <si>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</si>
  <si>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</si>
  <si>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</si>
  <si>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</si>
  <si>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</si>
  <si>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</si>
  <si>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</si>
  <si>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</si>
  <si>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</si>
  <si>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</si>
  <si>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</si>
  <si>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</si>
  <si>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</si>
  <si>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</si>
  <si>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</si>
  <si>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</si>
  <si>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</si>
  <si>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</si>
  <si>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</si>
  <si>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</si>
  <si>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</si>
  <si>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</si>
  <si>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</si>
  <si>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</si>
  <si>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</si>
  <si>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</si>
  <si>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</si>
  <si>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</si>
  <si>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</si>
  <si>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</si>
  <si>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</si>
  <si>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</si>
  <si>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</si>
  <si>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</si>
  <si>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</si>
  <si>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</si>
  <si>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</si>
  <si>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</si>
  <si>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</si>
  <si>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</si>
  <si>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</si>
  <si>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</si>
  <si>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</si>
  <si>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</si>
  <si>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</si>
  <si>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</si>
  <si>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</si>
  <si>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</si>
  <si>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</si>
  <si>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</si>
  <si>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</si>
  <si>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</si>
  <si>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</si>
  <si>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</si>
  <si>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</si>
  <si>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</si>
  <si>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</si>
  <si>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</si>
  <si>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</si>
  <si>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</si>
  <si>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</si>
  <si>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</si>
  <si>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</si>
  <si>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</si>
  <si>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</si>
  <si>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</si>
  <si>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</si>
  <si>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</si>
  <si>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</si>
  <si>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</si>
  <si>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</si>
  <si>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</si>
  <si>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</si>
  <si>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</si>
  <si>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</si>
  <si>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</si>
  <si>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</si>
  <si>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</si>
  <si>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</si>
  <si>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</si>
  <si>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</si>
  <si>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</si>
  <si>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</si>
  <si>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</si>
  <si>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</si>
  <si>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</si>
  <si>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</si>
  <si>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</si>
  <si>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</si>
  <si>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</si>
  <si>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</si>
  <si>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</si>
  <si>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</si>
  <si>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</si>
  <si>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</si>
  <si>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</si>
  <si>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</si>
  <si>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</si>
  <si>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</si>
  <si>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</si>
  <si>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</si>
  <si>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</si>
  <si>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</si>
  <si>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</si>
  <si>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</si>
  <si>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</si>
  <si>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</si>
  <si>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</si>
  <si>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</si>
  <si>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</si>
  <si>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</si>
  <si>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</si>
  <si>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</si>
  <si>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</si>
  <si>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</si>
  <si>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</si>
  <si>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</si>
  <si>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</si>
  <si>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</si>
  <si>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</si>
  <si>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</si>
  <si>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</si>
  <si>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</si>
  <si>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</si>
  <si>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</si>
  <si>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</si>
  <si>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</si>
  <si>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</si>
  <si>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</si>
  <si>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</si>
  <si>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</si>
  <si>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</si>
  <si>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</si>
  <si>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</si>
  <si>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</si>
  <si>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</si>
  <si>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</si>
  <si>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</si>
  <si>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</si>
  <si>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</si>
  <si>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</si>
  <si>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</si>
  <si>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</si>
  <si>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</si>
  <si>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</si>
  <si>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</si>
  <si>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</si>
  <si>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</si>
  <si>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</si>
  <si>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</si>
  <si>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</si>
  <si>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</si>
  <si>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</si>
  <si>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</si>
  <si>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</si>
  <si>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</si>
  <si>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</si>
  <si>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</si>
  <si>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</si>
  <si>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</si>
  <si>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</si>
  <si>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</si>
  <si>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</si>
  <si>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</si>
  <si>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</si>
  <si>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</si>
  <si>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</si>
  <si>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</si>
  <si>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</si>
  <si>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</si>
  <si>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</si>
  <si>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</si>
  <si>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</si>
  <si>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</si>
  <si>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</si>
  <si>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</si>
  <si>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</si>
  <si>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</si>
  <si>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</si>
  <si>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</si>
  <si>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</si>
  <si>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</si>
  <si>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</si>
  <si>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</si>
  <si>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</si>
  <si>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</si>
  <si>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</si>
  <si>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</si>
  <si>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</si>
  <si>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</si>
  <si>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</si>
  <si>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</si>
  <si>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</si>
  <si>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</si>
  <si>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</si>
  <si>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</si>
  <si>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</si>
  <si>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</si>
  <si>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</si>
  <si>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</si>
  <si>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</si>
  <si>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</si>
  <si>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</si>
  <si>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</si>
  <si>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</si>
  <si>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</si>
  <si>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</si>
  <si>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</si>
  <si>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</si>
  <si>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</si>
  <si>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</si>
  <si>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</si>
  <si>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</si>
  <si>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</si>
  <si>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</si>
  <si>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</si>
  <si>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</si>
  <si>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</si>
  <si>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</si>
  <si>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</si>
  <si>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</si>
  <si>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</si>
  <si>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</si>
  <si>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</si>
  <si>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</si>
  <si>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</si>
  <si>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</si>
  <si>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</si>
  <si>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</si>
  <si>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</si>
  <si>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</si>
  <si>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</si>
  <si>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</si>
  <si>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</si>
  <si>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</si>
  <si>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</si>
  <si>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</si>
  <si>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</si>
  <si>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</si>
  <si>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</si>
  <si>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</si>
  <si>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</si>
  <si>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</si>
  <si>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</si>
  <si>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</si>
  <si>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</si>
  <si>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</si>
  <si>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</si>
  <si>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</si>
  <si>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</si>
  <si>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</si>
  <si>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</si>
  <si>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</si>
  <si>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</si>
  <si>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</si>
  <si>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</si>
  <si>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</si>
  <si>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</si>
  <si>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</si>
  <si>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</si>
  <si>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</si>
  <si>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</si>
  <si>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</si>
  <si>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</si>
  <si>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</si>
  <si>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</si>
  <si>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</si>
  <si>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</si>
  <si>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</si>
  <si>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</si>
  <si>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</si>
  <si>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</si>
  <si>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</si>
  <si>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</si>
  <si>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</si>
  <si>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</si>
  <si>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</si>
  <si>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</si>
  <si>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</si>
  <si>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</si>
  <si>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</si>
  <si>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</si>
  <si>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</si>
  <si>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</si>
  <si>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</si>
  <si>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</si>
  <si>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</si>
  <si>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</si>
  <si>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</si>
  <si>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</si>
  <si>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</si>
  <si>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</si>
  <si>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</si>
  <si>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</si>
  <si>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</si>
  <si>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</si>
  <si>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</si>
  <si>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</si>
  <si>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</si>
  <si>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</si>
  <si>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</si>
  <si>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</si>
  <si>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</si>
  <si>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</si>
  <si>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</si>
  <si>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</si>
  <si>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</si>
  <si>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</si>
  <si>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</si>
  <si>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</si>
  <si>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</si>
  <si>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</si>
  <si>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</si>
  <si>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</si>
  <si>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</si>
  <si>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</si>
  <si>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</si>
  <si>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</si>
  <si>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</si>
  <si>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</si>
  <si>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</si>
  <si>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</si>
  <si>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</si>
  <si>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</si>
  <si>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</si>
  <si>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</si>
  <si>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</si>
  <si>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</si>
  <si>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</si>
  <si>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</si>
  <si>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</si>
  <si>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</si>
  <si>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</si>
  <si>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</si>
  <si>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</si>
  <si>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</si>
  <si>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</si>
  <si>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</si>
  <si>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</si>
  <si>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</si>
  <si>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</si>
  <si>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</si>
  <si>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</si>
  <si>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</si>
  <si>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</si>
  <si>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</si>
  <si>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</si>
  <si>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</si>
  <si>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</si>
  <si>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</si>
  <si>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</si>
  <si>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</si>
  <si>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</si>
  <si>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</si>
  <si>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</si>
  <si>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</si>
  <si>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</si>
  <si>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</si>
  <si>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</si>
  <si>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</si>
  <si>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</si>
  <si>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</si>
  <si>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</si>
  <si>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</si>
  <si>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</si>
  <si>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</si>
  <si>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</si>
  <si>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</si>
  <si>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</si>
  <si>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</si>
  <si>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</si>
  <si>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</si>
  <si>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</si>
  <si>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</si>
  <si>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</si>
  <si>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</si>
  <si>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</si>
  <si>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</si>
  <si>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</si>
  <si>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</si>
  <si>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</si>
  <si>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</si>
  <si>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</si>
  <si>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</si>
  <si>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</si>
  <si>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</si>
  <si>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</si>
  <si>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</si>
  <si>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</si>
  <si>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</si>
  <si>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</si>
  <si>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</si>
  <si>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</si>
  <si>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</si>
  <si>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</si>
  <si>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</si>
  <si>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</si>
  <si>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</si>
  <si>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</si>
  <si>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</si>
  <si>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</si>
  <si>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</si>
  <si>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</si>
  <si>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</si>
  <si>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</si>
  <si>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</si>
  <si>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</si>
  <si>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</si>
  <si>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</si>
  <si>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</si>
  <si>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</si>
  <si>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</si>
  <si>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</si>
  <si>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</si>
  <si>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</si>
  <si>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</si>
  <si>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</si>
  <si>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</si>
  <si>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</si>
  <si>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</si>
  <si>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</si>
  <si>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</si>
  <si>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</si>
  <si>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</si>
  <si>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</si>
  <si>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</si>
  <si>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</si>
  <si>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</si>
  <si>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</si>
  <si>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</si>
  <si>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</si>
  <si>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</si>
  <si>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</si>
  <si>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</si>
  <si>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</si>
  <si>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</si>
  <si>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</si>
  <si>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</si>
  <si>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</si>
  <si>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</si>
  <si>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</si>
  <si>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</si>
  <si>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</si>
  <si>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</si>
  <si>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</si>
  <si>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</si>
  <si>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</si>
  <si>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</si>
  <si>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</si>
  <si>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</si>
  <si>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</si>
  <si>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</si>
  <si>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</si>
  <si>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</si>
  <si>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</si>
  <si>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</si>
  <si>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</si>
  <si>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</si>
  <si>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</si>
  <si>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</si>
  <si>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</si>
  <si>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</si>
  <si>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</si>
  <si>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</si>
  <si>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</si>
  <si>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</si>
  <si>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</si>
  <si>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</si>
  <si>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</si>
  <si>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</si>
  <si>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</si>
  <si>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</si>
  <si>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</si>
  <si>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</si>
  <si>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</si>
  <si>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</si>
  <si>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</si>
  <si>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</si>
  <si>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</si>
  <si>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</si>
  <si>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</si>
  <si>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</si>
  <si>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</si>
  <si>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</si>
  <si>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</si>
  <si>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</si>
  <si>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</si>
  <si>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</si>
  <si>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</si>
  <si>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</si>
  <si>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</si>
  <si>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</si>
  <si>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</si>
  <si>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</si>
  <si>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</si>
  <si>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</si>
  <si>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</si>
  <si>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</si>
  <si>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</si>
  <si>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</si>
  <si>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</si>
  <si>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</si>
  <si>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</si>
  <si>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</si>
  <si>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</si>
  <si>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</si>
  <si>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</si>
  <si>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</si>
  <si>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</si>
  <si>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</si>
  <si>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</si>
  <si>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</si>
  <si>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</si>
  <si>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</si>
  <si>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</si>
  <si>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</si>
  <si>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</si>
  <si>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</si>
  <si>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</si>
  <si>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</si>
  <si>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</si>
  <si>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</si>
  <si>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</si>
  <si>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</si>
  <si>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</si>
  <si>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</si>
  <si>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</si>
  <si>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</si>
  <si>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</si>
  <si>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</si>
  <si>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</si>
  <si>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</si>
  <si>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</si>
  <si>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</si>
  <si>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</si>
  <si>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</si>
  <si>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</si>
  <si>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</si>
  <si>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</si>
  <si>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</si>
  <si>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</si>
  <si>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</si>
  <si>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</si>
  <si>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</si>
  <si>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</si>
  <si>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</si>
  <si>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</si>
  <si>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</si>
  <si>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</si>
  <si>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</si>
  <si>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</si>
  <si>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</si>
  <si>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</si>
  <si>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</si>
  <si>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</si>
  <si>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</si>
  <si>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</si>
  <si>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</si>
  <si>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</si>
  <si>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</si>
  <si>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</si>
  <si>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</si>
  <si>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</si>
  <si>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</si>
  <si>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</si>
  <si>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</si>
  <si>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</si>
  <si>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</si>
  <si>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</si>
  <si>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</si>
  <si>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</si>
  <si>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</si>
  <si>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</si>
  <si>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</si>
  <si>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</si>
  <si>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</si>
  <si>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</si>
  <si>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</si>
  <si>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</si>
  <si>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</si>
  <si>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</si>
  <si>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</si>
  <si>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</si>
  <si>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</si>
  <si>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</si>
  <si>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</si>
  <si>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</si>
  <si>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</si>
  <si>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</si>
  <si>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</si>
  <si>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</si>
  <si>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</si>
  <si>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</si>
  <si>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</si>
  <si>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</si>
  <si>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</si>
  <si>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</si>
  <si>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</si>
  <si>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</si>
  <si>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</si>
  <si>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</si>
  <si>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</si>
  <si>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</si>
  <si>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</si>
  <si>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</si>
  <si>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</si>
  <si>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</si>
  <si>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</si>
  <si>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</si>
  <si>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</si>
  <si>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</si>
  <si>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</si>
  <si>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</si>
  <si>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</si>
  <si>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</si>
  <si>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</si>
  <si>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</si>
  <si>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</si>
  <si>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</si>
  <si>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</si>
  <si>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</si>
  <si>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</si>
  <si>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</si>
  <si>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</si>
  <si>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</si>
  <si>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</si>
  <si>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</si>
  <si>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</si>
  <si>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</si>
  <si>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</si>
  <si>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</si>
  <si>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</si>
  <si>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</si>
  <si>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</si>
  <si>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</si>
  <si>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</si>
  <si>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</si>
  <si>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</si>
  <si>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</si>
  <si>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</si>
  <si>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</si>
  <si>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</si>
  <si>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</si>
  <si>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</si>
  <si>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</si>
  <si>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</si>
  <si>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</si>
  <si>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</si>
  <si>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</si>
  <si>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</si>
  <si>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</si>
  <si>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</si>
  <si>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</si>
  <si>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</si>
  <si>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</si>
  <si>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</si>
  <si>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</si>
  <si>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</si>
  <si>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</si>
  <si>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</si>
  <si>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</si>
  <si>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</si>
  <si>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</si>
  <si>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</si>
  <si>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</si>
  <si>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</si>
  <si>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</si>
  <si>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</si>
  <si>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</si>
  <si>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</si>
  <si>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</si>
  <si>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</si>
  <si>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</si>
  <si>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</si>
  <si>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</si>
  <si>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</si>
  <si>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</si>
  <si>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</si>
  <si>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</si>
  <si>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</si>
  <si>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</si>
  <si>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</si>
  <si>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</si>
  <si>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</si>
  <si>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</si>
  <si>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</si>
  <si>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</si>
  <si>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</si>
  <si>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</si>
  <si>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</si>
  <si>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</si>
  <si>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</si>
  <si>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</si>
  <si>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</si>
  <si>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</si>
  <si>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</si>
  <si>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</si>
  <si>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</si>
  <si>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</si>
  <si>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</si>
  <si>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</si>
  <si>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</si>
  <si>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</si>
  <si>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</si>
  <si>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</si>
  <si>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</si>
  <si>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</si>
  <si>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</si>
  <si>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</si>
  <si>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</si>
  <si>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</si>
  <si>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</si>
  <si>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</si>
  <si>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</si>
  <si>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</si>
  <si>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</si>
  <si>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</si>
  <si>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</si>
  <si>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</si>
  <si>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</si>
  <si>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</si>
  <si>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</si>
  <si>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</si>
  <si>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</si>
  <si>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</si>
  <si>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</si>
  <si>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</si>
  <si>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</si>
  <si>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</si>
  <si>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</si>
  <si>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</si>
  <si>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</si>
  <si>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</si>
  <si>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</si>
  <si>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</si>
  <si>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</si>
  <si>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</si>
  <si>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</si>
  <si>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</si>
  <si>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</si>
  <si>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</si>
  <si>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</si>
  <si>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</si>
  <si>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</si>
  <si>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</si>
  <si>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</si>
  <si>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</si>
  <si>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</si>
  <si>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</si>
  <si>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</si>
  <si>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</si>
  <si>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</si>
  <si>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</si>
  <si>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</si>
  <si>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</si>
  <si>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</si>
  <si>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</si>
  <si>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</si>
  <si>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</si>
  <si>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</si>
  <si>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</si>
  <si>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</si>
  <si>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</si>
  <si>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</si>
  <si>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</si>
  <si>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</si>
  <si>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</si>
  <si>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</si>
  <si>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</si>
  <si>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</si>
  <si>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</si>
  <si>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</si>
  <si>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</si>
  <si>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</si>
  <si>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</si>
  <si>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</si>
  <si>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</si>
  <si>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</si>
  <si>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</si>
  <si>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</si>
  <si>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</si>
  <si>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</si>
  <si>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</si>
  <si>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</si>
  <si>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</si>
  <si>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</si>
  <si>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</si>
  <si>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</si>
  <si>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</si>
  <si>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</si>
  <si>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</si>
  <si>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</si>
  <si>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</si>
  <si>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</si>
  <si>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</si>
  <si>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</si>
  <si>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</si>
  <si>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</si>
  <si>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</si>
  <si>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</si>
  <si>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</si>
  <si>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</si>
  <si>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</si>
  <si>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</si>
  <si>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</si>
  <si>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</si>
  <si>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</si>
  <si>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</si>
  <si>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</si>
  <si>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</si>
  <si>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</si>
  <si>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</si>
  <si>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</si>
  <si>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</si>
  <si>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</si>
  <si>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</si>
  <si>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</si>
  <si>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</si>
  <si>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</si>
  <si>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</si>
  <si>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</si>
  <si>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</si>
  <si>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</si>
  <si>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</si>
  <si>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</si>
  <si>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</si>
  <si>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</si>
  <si>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</si>
  <si>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</si>
  <si>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</si>
  <si>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</si>
  <si>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</si>
  <si>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</si>
  <si>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</si>
  <si>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</si>
  <si>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</si>
  <si>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</si>
  <si>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</si>
  <si>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</si>
  <si>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</si>
  <si>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</si>
  <si>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</si>
  <si>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</si>
  <si>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</si>
  <si>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</si>
  <si>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</si>
  <si>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</si>
  <si>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</si>
  <si>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</si>
  <si>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</si>
  <si>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</si>
  <si>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</si>
  <si>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</si>
  <si>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</si>
  <si>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</si>
  <si>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</si>
  <si>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</si>
  <si>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</si>
  <si>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</si>
  <si>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</si>
  <si>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</si>
  <si>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</si>
  <si>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</si>
  <si>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</si>
  <si>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</si>
  <si>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</si>
  <si>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</si>
  <si>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</si>
  <si>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</si>
  <si>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</si>
  <si>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</si>
  <si>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</si>
  <si>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</si>
  <si>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</si>
  <si>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</si>
  <si>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</si>
  <si>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</si>
  <si>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</si>
  <si>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</si>
  <si>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</si>
  <si>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</si>
  <si>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</si>
  <si>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</si>
  <si>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</si>
  <si>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</si>
  <si>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</si>
  <si>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</si>
  <si>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</si>
  <si>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</si>
  <si>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</si>
  <si>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</si>
  <si>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</si>
  <si>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</si>
  <si>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</si>
  <si>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</si>
  <si>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</si>
  <si>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</si>
  <si>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</si>
  <si>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</si>
  <si>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</si>
  <si>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</si>
  <si>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</si>
  <si>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</si>
  <si>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</si>
  <si>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</si>
  <si>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</si>
  <si>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</si>
  <si>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</si>
  <si>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</si>
  <si>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</si>
  <si>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</si>
  <si>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</si>
  <si>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</si>
  <si>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</si>
  <si>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</si>
  <si>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</si>
  <si>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</si>
  <si>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</si>
  <si>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</si>
  <si>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</si>
  <si>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</si>
  <si>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</si>
  <si>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</si>
  <si>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</si>
  <si>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</si>
  <si>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</si>
  <si>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</si>
  <si>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</si>
  <si>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</si>
  <si>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</si>
  <si>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</si>
  <si>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</si>
  <si>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</si>
  <si>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</si>
  <si>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</si>
  <si>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</si>
  <si>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</si>
  <si>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</si>
  <si>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</si>
  <si>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</si>
  <si>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</si>
  <si>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</si>
  <si>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</si>
  <si>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</si>
  <si>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</si>
  <si>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</si>
  <si>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</si>
  <si>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</si>
  <si>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</si>
  <si>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</si>
  <si>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</si>
  <si>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</si>
  <si>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</si>
  <si>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</si>
  <si>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</si>
  <si>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</si>
  <si>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</si>
  <si>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</si>
  <si>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</si>
  <si>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</si>
  <si>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</si>
  <si>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</si>
  <si>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</si>
  <si>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</si>
  <si>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</si>
  <si>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</si>
  <si>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</si>
  <si>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</si>
  <si>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</si>
  <si>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</si>
  <si>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</si>
  <si>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</si>
  <si>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</si>
  <si>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</si>
  <si>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</si>
  <si>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</si>
  <si>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</si>
  <si>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</si>
  <si>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</si>
  <si>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</si>
  <si>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</si>
  <si>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</si>
  <si>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</si>
  <si>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</si>
  <si>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</si>
  <si>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</si>
  <si>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</si>
  <si>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</si>
  <si>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</si>
  <si>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</si>
  <si>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</si>
  <si>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</si>
  <si>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</si>
  <si>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</si>
  <si>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</si>
  <si>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</si>
  <si>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</si>
  <si>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</si>
  <si>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</si>
  <si>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</si>
  <si>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</si>
  <si>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</si>
  <si>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</si>
  <si>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</si>
  <si>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</si>
  <si>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</si>
  <si>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</si>
  <si>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</si>
  <si>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</si>
  <si>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</si>
  <si>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</si>
  <si>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</si>
  <si>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</si>
  <si>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</si>
  <si>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</si>
  <si>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</si>
  <si>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</si>
  <si>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</si>
  <si>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</si>
  <si>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</si>
  <si>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</si>
  <si>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</si>
  <si>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</si>
  <si>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</si>
  <si>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</si>
  <si>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</si>
  <si>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</si>
  <si>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</si>
  <si>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</si>
  <si>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</si>
  <si>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</si>
  <si>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</si>
  <si>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</si>
  <si>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</si>
  <si>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</si>
  <si>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</si>
  <si>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</si>
  <si>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</si>
  <si>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</si>
  <si>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</si>
  <si>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</si>
  <si>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</si>
  <si>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</si>
  <si>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</si>
  <si>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</si>
  <si>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</si>
  <si>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</si>
  <si>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</si>
  <si>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</si>
  <si>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</si>
  <si>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</si>
  <si>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</si>
  <si>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</si>
  <si>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</si>
  <si>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</si>
  <si>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</si>
  <si>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</si>
  <si>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</si>
  <si>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</si>
  <si>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</si>
  <si>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</si>
  <si>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</si>
  <si>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</si>
  <si>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</si>
  <si>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</si>
  <si>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</si>
  <si>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</si>
  <si>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</si>
  <si>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</si>
  <si>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</si>
  <si>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</si>
  <si>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</si>
  <si>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</si>
  <si>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</si>
  <si>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</si>
  <si>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</si>
  <si>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</si>
  <si>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</si>
  <si>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</si>
  <si>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</si>
  <si>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</si>
  <si>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</si>
  <si>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</si>
  <si>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</si>
  <si>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</si>
  <si>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</si>
  <si>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</si>
  <si>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</si>
  <si>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</si>
  <si>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</si>
  <si>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</si>
  <si>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</si>
  <si>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</si>
  <si>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</si>
  <si>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</si>
  <si>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</si>
  <si>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</si>
  <si>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</si>
  <si>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</si>
  <si>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</si>
  <si>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</si>
  <si>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</si>
  <si>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</si>
  <si>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</si>
  <si>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</si>
  <si>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</si>
  <si>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</si>
  <si>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</si>
  <si>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</si>
  <si>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</si>
  <si>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</si>
  <si>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</si>
  <si>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</si>
  <si>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</si>
  <si>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</si>
  <si>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</si>
  <si>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</si>
  <si>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</si>
  <si>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</si>
  <si>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</si>
  <si>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</si>
  <si>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</si>
  <si>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</si>
  <si>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</si>
  <si>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</si>
  <si>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</si>
  <si>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</si>
  <si>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</si>
  <si>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</si>
  <si>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</si>
  <si>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</si>
  <si>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</si>
  <si>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</si>
  <si>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</si>
  <si>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</si>
  <si>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</si>
  <si>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</si>
  <si>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</si>
  <si>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</si>
  <si>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</si>
  <si>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</si>
  <si>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</si>
  <si>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</si>
  <si>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</si>
  <si>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</si>
  <si>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</si>
  <si>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</si>
  <si>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</si>
  <si>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</si>
  <si>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</si>
  <si>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</si>
  <si>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</si>
  <si>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</si>
  <si>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</si>
  <si>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</si>
  <si>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</si>
  <si>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</si>
  <si>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</si>
  <si>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</si>
  <si>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</si>
  <si>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</si>
  <si>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</si>
  <si>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</si>
  <si>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</si>
  <si>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</si>
  <si>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</si>
  <si>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</si>
  <si>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</si>
  <si>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</si>
  <si>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</si>
  <si>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</si>
  <si>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</si>
  <si>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</si>
  <si>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</si>
  <si>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</si>
  <si>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</si>
  <si>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</si>
  <si>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</si>
  <si>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</si>
  <si>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</si>
  <si>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</si>
  <si>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</si>
  <si>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</si>
  <si>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</si>
  <si>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</si>
  <si>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</si>
  <si>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</si>
  <si>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</si>
  <si>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</si>
  <si>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</si>
  <si>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</si>
  <si>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</si>
  <si>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</si>
  <si>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</si>
  <si>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</si>
  <si>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</si>
  <si>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</si>
  <si>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</si>
  <si>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</si>
  <si>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</si>
  <si>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</si>
  <si>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</si>
  <si>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</si>
  <si>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</si>
  <si>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</si>
  <si>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</si>
  <si>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</si>
  <si>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</si>
  <si>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</si>
  <si>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</si>
  <si>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</si>
  <si>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</si>
  <si>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</si>
  <si>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</si>
  <si>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</si>
  <si>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</si>
  <si>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</si>
  <si>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</si>
  <si>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</si>
  <si>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</si>
  <si>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</si>
  <si>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</si>
  <si>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</si>
  <si>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</si>
  <si>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</si>
  <si>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</si>
  <si>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</si>
  <si>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</si>
  <si>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</si>
  <si>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</si>
  <si>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</si>
  <si>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</si>
  <si>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</si>
  <si>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</si>
  <si>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</si>
  <si>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</si>
  <si>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</si>
  <si>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</si>
  <si>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</si>
  <si>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</si>
  <si>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</si>
  <si>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</si>
  <si>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</si>
  <si>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</si>
  <si>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</si>
  <si>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</si>
  <si>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</si>
  <si>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</si>
  <si>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</si>
  <si>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</si>
  <si>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</si>
  <si>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</si>
  <si>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</si>
  <si>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</si>
  <si>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</si>
  <si>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</si>
  <si>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</si>
  <si>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</si>
  <si>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</si>
  <si>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</si>
  <si>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</si>
  <si>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</si>
  <si>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</si>
  <si>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</si>
  <si>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</si>
  <si>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</si>
  <si>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</si>
  <si>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</si>
  <si>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</si>
  <si>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</si>
  <si>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</si>
  <si>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</si>
  <si>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</si>
  <si>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</si>
  <si>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</si>
  <si>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</si>
  <si>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</si>
  <si>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</si>
  <si>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</si>
  <si>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</si>
  <si>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</si>
  <si>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</si>
  <si>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</si>
  <si>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</si>
  <si>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</si>
  <si>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</si>
  <si>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</si>
  <si>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</si>
  <si>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</si>
  <si>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</si>
  <si>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</si>
  <si>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</si>
  <si>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</si>
  <si>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</si>
  <si>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</si>
  <si>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</si>
  <si>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</si>
  <si>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</si>
  <si>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</si>
  <si>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</si>
  <si>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</si>
  <si>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</si>
  <si>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</si>
  <si>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</si>
  <si>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</si>
  <si>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</si>
  <si>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</si>
  <si>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</si>
  <si>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</si>
  <si>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</si>
  <si>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</si>
  <si>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</si>
  <si>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</si>
  <si>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</si>
  <si>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</si>
  <si>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</si>
  <si>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</si>
  <si>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</si>
  <si>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</si>
  <si>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</si>
  <si>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</si>
  <si>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</si>
  <si>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</si>
  <si>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</si>
  <si>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</si>
  <si>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</si>
  <si>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</si>
  <si>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</si>
  <si>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</si>
  <si>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</si>
  <si>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</si>
  <si>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</si>
  <si>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</si>
  <si>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</si>
  <si>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</si>
  <si>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</si>
  <si>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</si>
  <si>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</si>
  <si>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</si>
  <si>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</si>
  <si>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</si>
  <si>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</si>
  <si>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</si>
  <si>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</si>
  <si>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</si>
  <si>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</si>
  <si>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</si>
  <si>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</si>
  <si>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</si>
  <si>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</si>
  <si>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</si>
  <si>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</si>
  <si>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</si>
  <si>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</si>
  <si>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</si>
  <si>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</si>
  <si>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</si>
  <si>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</si>
  <si>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</si>
  <si>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</si>
  <si>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</si>
  <si>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</si>
  <si>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</si>
  <si>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</si>
  <si>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</si>
  <si>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</si>
  <si>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</si>
  <si>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</si>
  <si>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</si>
  <si>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</si>
  <si>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</si>
  <si>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</si>
  <si>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</si>
  <si>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</si>
  <si>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</si>
  <si>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</si>
  <si>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</si>
  <si>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</si>
  <si>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</si>
  <si>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</si>
  <si>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</si>
  <si>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</si>
  <si>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</si>
  <si>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</si>
  <si>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</si>
  <si>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</si>
  <si>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</si>
  <si>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</si>
  <si>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</si>
  <si>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</si>
  <si>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</si>
  <si>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</si>
  <si>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</si>
  <si>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</si>
  <si>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</si>
  <si>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</si>
  <si>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</si>
  <si>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</si>
  <si>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</si>
  <si>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</si>
  <si>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</si>
  <si>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</si>
  <si>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</si>
  <si>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</si>
  <si>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</si>
  <si>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</si>
  <si>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</si>
  <si>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</si>
  <si>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</si>
  <si>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</si>
  <si>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</si>
  <si>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</si>
  <si>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</si>
  <si>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</si>
  <si>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</si>
  <si>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</si>
  <si>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</si>
  <si>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</si>
  <si>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</si>
  <si>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</si>
  <si>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</si>
  <si>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</si>
  <si>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</si>
  <si>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</si>
  <si>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</si>
  <si>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</si>
  <si>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</si>
  <si>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</si>
  <si>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</si>
  <si>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</si>
  <si>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</si>
  <si>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</si>
  <si>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</si>
  <si>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</si>
  <si>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</si>
  <si>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</si>
  <si>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</si>
  <si>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</si>
  <si>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</si>
  <si>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</si>
  <si>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</si>
  <si>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</si>
  <si>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</si>
  <si>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</si>
  <si>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</si>
  <si>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</si>
  <si>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</si>
  <si>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</si>
  <si>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</si>
  <si>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</si>
  <si>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</si>
  <si>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</si>
  <si>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</si>
  <si>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</si>
  <si>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</si>
  <si>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</si>
  <si>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</si>
  <si>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</si>
  <si>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</si>
  <si>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</si>
  <si>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</si>
  <si>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</si>
  <si>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</si>
  <si>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</si>
  <si>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</si>
  <si>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</si>
  <si>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</si>
  <si>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</si>
  <si>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</si>
  <si>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</si>
  <si>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</si>
  <si>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</si>
  <si>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</si>
  <si>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</si>
  <si>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</si>
  <si>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</si>
  <si>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</si>
  <si>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</si>
  <si>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</si>
  <si>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</si>
  <si>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</si>
  <si>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</si>
  <si>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</si>
  <si>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</si>
  <si>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</si>
  <si>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</si>
  <si>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</si>
  <si>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</si>
  <si>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</si>
  <si>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</si>
  <si>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</si>
  <si>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</si>
  <si>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</si>
  <si>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</si>
  <si>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</si>
  <si>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</si>
  <si>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</si>
  <si>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</si>
  <si>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</si>
  <si>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</si>
  <si>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</si>
  <si>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</si>
  <si>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</si>
  <si>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</si>
  <si>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</si>
  <si>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</si>
  <si>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</si>
  <si>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</si>
  <si>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</si>
  <si>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</si>
  <si>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</si>
  <si>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</si>
  <si>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</si>
  <si>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</si>
  <si>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</si>
  <si>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</si>
  <si>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</si>
  <si>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</si>
  <si>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</si>
  <si>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</si>
  <si>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</si>
  <si>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</si>
  <si>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</si>
  <si>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</si>
  <si>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</si>
  <si>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</si>
  <si>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</si>
  <si>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</si>
  <si>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</si>
  <si>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</si>
  <si>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</si>
  <si>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</si>
  <si>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</si>
  <si>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</si>
  <si>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</si>
  <si>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</si>
  <si>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</si>
  <si>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</si>
  <si>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</si>
  <si>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</si>
  <si>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</si>
  <si>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</si>
  <si>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</si>
  <si>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</si>
  <si>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</si>
  <si>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</si>
  <si>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</si>
  <si>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</si>
  <si>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</si>
  <si>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</si>
  <si>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</si>
  <si>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</si>
  <si>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</si>
  <si>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</si>
  <si>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</si>
  <si>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</si>
  <si>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</si>
  <si>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</si>
  <si>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</si>
  <si>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</si>
  <si>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</si>
  <si>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</si>
  <si>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</si>
  <si>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</si>
  <si>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</si>
  <si>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</si>
  <si>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</si>
  <si>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</si>
  <si>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</si>
  <si>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</si>
  <si>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</si>
  <si>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</si>
  <si>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</si>
  <si>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</si>
  <si>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</si>
  <si>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</si>
  <si>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</si>
  <si>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</si>
  <si>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</si>
  <si>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</si>
  <si>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</si>
  <si>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</si>
  <si>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</si>
  <si>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</si>
  <si>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</si>
  <si>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</si>
  <si>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</si>
  <si>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</si>
  <si>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</si>
  <si>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</si>
  <si>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</si>
  <si>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</si>
  <si>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</si>
  <si>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</si>
  <si>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</si>
  <si>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</si>
  <si>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</si>
  <si>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</si>
  <si>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</si>
  <si>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</si>
  <si>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</si>
  <si>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</si>
  <si>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</si>
  <si>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</si>
  <si>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</si>
  <si>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</si>
  <si>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</si>
  <si>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</si>
  <si>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</si>
  <si>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</si>
  <si>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</si>
  <si>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</si>
  <si>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</si>
  <si>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</si>
  <si>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</si>
  <si>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</si>
  <si>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</si>
  <si>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</si>
  <si>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</si>
  <si>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</si>
  <si>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</si>
  <si>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</si>
  <si>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</si>
  <si>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</si>
  <si>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</si>
  <si>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</si>
  <si>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</si>
  <si>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</si>
  <si>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</si>
  <si>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</si>
  <si>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</si>
  <si>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</si>
  <si>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</si>
  <si>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</si>
  <si>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</si>
  <si>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</si>
  <si>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</si>
  <si>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</si>
  <si>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</si>
  <si>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</si>
  <si>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</si>
  <si>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</si>
  <si>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</si>
  <si>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</si>
  <si>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</si>
  <si>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</si>
  <si>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</si>
  <si>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</si>
  <si>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</si>
  <si>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</si>
  <si>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</si>
  <si>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</si>
  <si>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</si>
  <si>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</si>
  <si>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</si>
  <si>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</si>
  <si>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</si>
  <si>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</si>
  <si>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</si>
  <si>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</si>
  <si>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</si>
  <si>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</si>
  <si>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</si>
  <si>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</si>
  <si>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</si>
  <si>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</si>
  <si>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</si>
  <si>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</si>
  <si>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</si>
  <si>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</si>
  <si>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</si>
  <si>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</si>
  <si>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</si>
  <si>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</si>
  <si>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</si>
  <si>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</si>
  <si>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</si>
  <si>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</si>
  <si>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</si>
  <si>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</si>
  <si>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</si>
  <si>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</si>
  <si>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</si>
  <si>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</si>
  <si>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</si>
  <si>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</si>
  <si>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</si>
  <si>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</si>
  <si>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</si>
  <si>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</si>
  <si>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</si>
  <si>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</si>
  <si>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</si>
  <si>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</si>
  <si>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</si>
  <si>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</si>
  <si>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</si>
  <si>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</si>
  <si>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</si>
  <si>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</si>
  <si>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</si>
  <si>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</si>
  <si>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</si>
  <si>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</si>
  <si>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</si>
  <si>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</si>
  <si>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</si>
  <si>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</si>
  <si>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</si>
  <si>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</si>
  <si>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</si>
  <si>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</si>
  <si>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</si>
  <si>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</si>
  <si>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</si>
  <si>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</si>
  <si>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</si>
  <si>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</si>
  <si>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</si>
  <si>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</si>
  <si>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</si>
  <si>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</si>
  <si>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</si>
  <si>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</si>
  <si>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</si>
  <si>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</si>
  <si>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</si>
  <si>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</si>
  <si>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</si>
  <si>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</si>
  <si>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</si>
  <si>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</si>
  <si>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</si>
  <si>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</si>
  <si>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</si>
  <si>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</si>
  <si>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</si>
  <si>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</si>
  <si>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</si>
  <si>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</si>
  <si>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</si>
  <si>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</si>
  <si>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</si>
  <si>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</si>
  <si>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</si>
  <si>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</si>
  <si>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</si>
  <si>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</si>
  <si>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</si>
  <si>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</si>
  <si>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</si>
  <si>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</si>
  <si>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</si>
  <si>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</si>
  <si>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</si>
  <si>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</si>
  <si>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</si>
  <si>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</si>
  <si>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</si>
  <si>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</si>
  <si>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</si>
  <si>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</si>
  <si>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</si>
  <si>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</si>
  <si>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</si>
  <si>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</si>
  <si>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</si>
  <si>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</si>
  <si>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</si>
  <si>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</si>
  <si>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</si>
  <si>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</si>
  <si>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</si>
  <si>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</si>
  <si>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</si>
  <si>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</si>
  <si>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</si>
  <si>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</si>
  <si>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</si>
  <si>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</si>
  <si>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</si>
  <si>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</si>
  <si>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</si>
  <si>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</si>
  <si>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</si>
  <si>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</si>
  <si>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</si>
  <si>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</si>
  <si>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</si>
  <si>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</si>
  <si>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</si>
  <si>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</si>
  <si>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</si>
  <si>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</si>
  <si>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</si>
  <si>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</si>
  <si>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</si>
  <si>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</si>
  <si>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</si>
  <si>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</si>
  <si>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</si>
  <si>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</si>
  <si>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</si>
  <si>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</si>
  <si>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</si>
  <si>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</si>
  <si>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</si>
  <si>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</si>
  <si>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</si>
  <si>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</si>
  <si>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</si>
  <si>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</si>
  <si>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</si>
  <si>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</si>
  <si>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</si>
  <si>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</si>
  <si>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</si>
  <si>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</si>
  <si>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</si>
  <si>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</si>
  <si>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</si>
  <si>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</si>
  <si>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</si>
  <si>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</si>
  <si>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</si>
  <si>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</si>
  <si>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</si>
  <si>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</si>
  <si>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</si>
  <si>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</si>
  <si>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</si>
  <si>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</si>
  <si>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</si>
  <si>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</si>
  <si>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</si>
  <si>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</si>
  <si>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</si>
  <si>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</si>
  <si>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</si>
  <si>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</si>
  <si>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</si>
  <si>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</si>
  <si>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</si>
  <si>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</si>
  <si>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</si>
  <si>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</si>
  <si>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</si>
  <si>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</si>
  <si>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</si>
  <si>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</si>
  <si>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</si>
  <si>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</si>
  <si>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</si>
  <si>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</si>
  <si>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</si>
  <si>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</si>
  <si>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</si>
  <si>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</si>
  <si>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</si>
  <si>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</si>
  <si>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</si>
  <si>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</si>
  <si>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</si>
  <si>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</si>
  <si>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</si>
  <si>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</si>
  <si>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</si>
  <si>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</si>
  <si>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</si>
  <si>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</si>
  <si>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</si>
  <si>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</si>
  <si>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</si>
  <si>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</si>
  <si>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</si>
  <si>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</si>
  <si>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</si>
  <si>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</si>
  <si>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</si>
  <si>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</si>
  <si>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</si>
  <si>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</si>
  <si>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</si>
  <si>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</si>
  <si>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</si>
  <si>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</si>
  <si>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</si>
  <si>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</si>
  <si>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</si>
  <si>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</si>
  <si>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</si>
  <si>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</si>
  <si>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</si>
  <si>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</si>
  <si>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</si>
  <si>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</si>
  <si>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</si>
  <si>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</si>
  <si>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</si>
  <si>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</si>
  <si>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</si>
  <si>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</si>
  <si>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</si>
  <si>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</si>
  <si>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</si>
  <si>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</si>
  <si>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</si>
  <si>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</si>
  <si>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</si>
  <si>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</si>
  <si>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</si>
  <si>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</si>
  <si>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</si>
  <si>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</si>
  <si>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</si>
  <si>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</si>
  <si>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</si>
  <si>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</si>
  <si>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</si>
  <si>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</si>
  <si>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</si>
  <si>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</si>
  <si>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</si>
  <si>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</si>
  <si>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</si>
  <si>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</si>
  <si>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</si>
  <si>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</si>
  <si>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</si>
  <si>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</si>
  <si>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</si>
  <si>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</si>
  <si>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</si>
  <si>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</si>
  <si>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</si>
  <si>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</si>
  <si>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</si>
  <si>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</si>
  <si>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</si>
  <si>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</si>
  <si>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</si>
  <si>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</si>
  <si>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</si>
  <si>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</si>
  <si>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</si>
  <si>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</si>
  <si>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</si>
  <si>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</si>
  <si>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</si>
  <si>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</si>
  <si>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</si>
  <si>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</si>
  <si>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</si>
  <si>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</si>
  <si>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</si>
  <si>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</si>
  <si>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</si>
  <si>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</si>
  <si>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</si>
  <si>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</si>
  <si>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</si>
  <si>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</si>
  <si>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</si>
  <si>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</si>
  <si>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</si>
  <si>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</si>
  <si>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</si>
  <si>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</si>
  <si>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</si>
  <si>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</si>
  <si>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</si>
  <si>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</si>
  <si>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</si>
  <si>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</si>
  <si>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</si>
  <si>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</si>
  <si>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</si>
  <si>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</si>
  <si>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</si>
  <si>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</si>
  <si>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</si>
  <si>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</si>
  <si>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</si>
  <si>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</si>
  <si>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</si>
  <si>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</si>
  <si>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</si>
  <si>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</si>
  <si>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</si>
  <si>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</si>
  <si>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</si>
  <si>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</si>
  <si>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</si>
  <si>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</si>
  <si>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</si>
  <si>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</si>
  <si>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</si>
  <si>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</si>
  <si>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</si>
  <si>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</si>
  <si>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</si>
  <si>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</si>
  <si>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</si>
  <si>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</si>
  <si>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</si>
  <si>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</si>
  <si>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</si>
  <si>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</si>
  <si>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</si>
  <si>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</si>
  <si>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</si>
  <si>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</si>
  <si>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</si>
  <si>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</si>
  <si>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</si>
  <si>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</si>
  <si>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</si>
  <si>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</si>
  <si>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</si>
  <si>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</si>
  <si>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</si>
  <si>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</si>
  <si>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</si>
  <si>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</si>
  <si>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</si>
  <si>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</si>
  <si>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</si>
  <si>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</si>
  <si>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</si>
  <si>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</si>
  <si>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</si>
  <si>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</si>
  <si>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</si>
  <si>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</si>
  <si>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</si>
  <si>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</si>
  <si>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</si>
  <si>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</si>
  <si>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</si>
  <si>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</si>
  <si>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</si>
  <si>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</si>
  <si>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</si>
  <si>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</si>
  <si>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</si>
  <si>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</si>
  <si>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</si>
  <si>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</si>
  <si>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</si>
  <si>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</si>
  <si>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</si>
  <si>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</si>
  <si>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</si>
  <si>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</si>
  <si>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</si>
  <si>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</si>
  <si>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</si>
  <si>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</si>
  <si>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</si>
  <si>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</si>
  <si>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</si>
  <si>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</si>
  <si>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</si>
  <si>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</si>
  <si>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</si>
  <si>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</si>
  <si>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</si>
  <si>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</si>
  <si>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</si>
  <si>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</si>
  <si>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</si>
  <si>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</si>
  <si>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</si>
  <si>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</si>
  <si>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</si>
  <si>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</si>
  <si>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</si>
  <si>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</si>
  <si>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</si>
  <si>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</si>
  <si>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</si>
  <si>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</si>
  <si>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</si>
  <si>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</si>
  <si>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</si>
  <si>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</si>
  <si>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</si>
  <si>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</si>
  <si>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</si>
  <si>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</si>
  <si>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</si>
  <si>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</si>
  <si>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</si>
  <si>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</si>
  <si>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</si>
  <si>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</si>
  <si>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</si>
  <si>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</si>
  <si>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</si>
  <si>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</si>
  <si>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</si>
  <si>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</si>
  <si>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</si>
  <si>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</si>
  <si>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</si>
  <si>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</si>
  <si>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</si>
  <si>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</si>
  <si>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</si>
  <si>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</si>
  <si>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</si>
  <si>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</si>
  <si>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</si>
  <si>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</si>
  <si>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</si>
  <si>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</si>
  <si>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</si>
  <si>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</si>
  <si>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</si>
  <si>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</si>
  <si>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</si>
  <si>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</si>
  <si>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</si>
  <si>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</si>
  <si>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</si>
  <si>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</si>
  <si>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</si>
  <si>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</si>
  <si>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</si>
  <si>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</si>
  <si>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</si>
  <si>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</si>
  <si>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</si>
  <si>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</si>
  <si>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</si>
  <si>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</si>
  <si>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</si>
  <si>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</si>
  <si>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</si>
  <si>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</si>
  <si>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</si>
  <si>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</si>
  <si>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</si>
  <si>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</si>
  <si>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</si>
  <si>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</si>
  <si>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</si>
  <si>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</si>
  <si>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</si>
  <si>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</si>
  <si>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</si>
  <si>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</si>
  <si>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</si>
  <si>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</si>
  <si>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</si>
  <si>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</si>
  <si>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</si>
  <si>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</si>
  <si>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</si>
  <si>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</si>
  <si>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</si>
  <si>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</si>
  <si>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</si>
  <si>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</si>
  <si>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</si>
  <si>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</si>
  <si>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</si>
  <si>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</si>
  <si>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</si>
  <si>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</si>
  <si>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</si>
  <si>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</si>
  <si>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</si>
  <si>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</si>
  <si>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</si>
  <si>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</si>
  <si>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</si>
  <si>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</si>
  <si>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</si>
  <si>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</si>
  <si>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</si>
  <si>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</si>
  <si>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</si>
  <si>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</si>
  <si>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</si>
  <si>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</si>
  <si>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</si>
  <si>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</si>
  <si>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</si>
  <si>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</si>
  <si>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</si>
  <si>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</si>
  <si>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</si>
  <si>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</si>
  <si>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</si>
  <si>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</si>
  <si>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</si>
  <si>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</si>
  <si>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</si>
  <si>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</si>
  <si>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</si>
  <si>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</si>
  <si>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</si>
  <si>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</si>
  <si>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</si>
  <si>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</si>
  <si>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</si>
  <si>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</si>
  <si>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</si>
  <si>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</si>
  <si>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</si>
  <si>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</si>
  <si>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</si>
  <si>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</si>
  <si>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</si>
  <si>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</si>
  <si>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</si>
  <si>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</si>
  <si>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</si>
  <si>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</si>
  <si>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</si>
  <si>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</si>
  <si>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</si>
  <si>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</si>
  <si>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</si>
  <si>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</si>
  <si>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</si>
  <si>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</si>
  <si>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</si>
  <si>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</si>
  <si>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</si>
  <si>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</si>
  <si>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</si>
  <si>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</si>
  <si>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</si>
  <si>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</si>
  <si>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</si>
  <si>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</si>
  <si>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</si>
  <si>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</si>
  <si>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</si>
  <si>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</si>
  <si>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</si>
  <si>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</si>
  <si>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</si>
  <si>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</si>
  <si>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</si>
  <si>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</si>
  <si>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</si>
  <si>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</si>
  <si>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</si>
  <si>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</si>
  <si>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</si>
  <si>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</si>
  <si>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</si>
  <si>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</si>
  <si>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</si>
  <si>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</si>
  <si>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</si>
  <si>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</si>
  <si>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</si>
  <si>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</si>
  <si>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</si>
  <si>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</si>
  <si>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</si>
  <si>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</si>
  <si>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</si>
  <si>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</si>
  <si>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</si>
  <si>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</si>
  <si>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</si>
  <si>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</si>
  <si>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</si>
  <si>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</si>
  <si>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</si>
  <si>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</si>
  <si>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</si>
  <si>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</si>
  <si>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</si>
  <si>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</si>
  <si>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</si>
  <si>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</si>
  <si>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</si>
  <si>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</si>
  <si>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</si>
  <si>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</si>
  <si>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</si>
  <si>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</si>
  <si>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</si>
  <si>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</si>
  <si>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</si>
  <si>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</si>
  <si>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</si>
  <si>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</si>
  <si>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</si>
  <si>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</si>
  <si>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</si>
  <si>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</si>
  <si>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</si>
  <si>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</si>
  <si>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</si>
  <si>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</si>
  <si>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</si>
  <si>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</si>
  <si>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</si>
  <si>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</si>
  <si>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</si>
  <si>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</si>
  <si>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</si>
  <si>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</si>
  <si>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</si>
  <si>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</si>
  <si>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</si>
  <si>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</si>
  <si>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</si>
  <si>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</si>
  <si>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</si>
  <si>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</si>
  <si>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</si>
  <si>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</si>
  <si>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</si>
  <si>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</si>
  <si>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</si>
  <si>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</si>
  <si>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</si>
  <si>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</si>
  <si>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</si>
  <si>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</si>
  <si>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</si>
  <si>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</si>
  <si>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</si>
  <si>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</si>
  <si>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</si>
  <si>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</si>
  <si>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</si>
  <si>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</si>
  <si>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</si>
  <si>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</si>
  <si>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</si>
  <si>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</si>
  <si>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</si>
  <si>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</si>
  <si>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</si>
  <si>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</si>
  <si>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</si>
  <si>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</si>
  <si>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</si>
  <si>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</si>
  <si>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</si>
  <si>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</si>
  <si>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</si>
  <si>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</si>
  <si>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</si>
  <si>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</si>
  <si>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</si>
  <si>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</si>
  <si>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</si>
  <si>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</si>
  <si>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</si>
  <si>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</si>
  <si>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</si>
  <si>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</si>
  <si>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</si>
  <si>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</si>
  <si>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</si>
  <si>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</si>
  <si>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</si>
  <si>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</si>
  <si>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</si>
  <si>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</si>
  <si>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</si>
  <si>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</si>
  <si>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</si>
  <si>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</si>
  <si>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</si>
  <si>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</si>
  <si>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</si>
  <si>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</si>
  <si>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</si>
  <si>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</si>
  <si>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</si>
  <si>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</si>
  <si>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</si>
  <si>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</si>
  <si>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</si>
  <si>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</si>
  <si>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</si>
  <si>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</si>
  <si>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</si>
  <si>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</si>
  <si>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</si>
  <si>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</si>
  <si>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</si>
  <si>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</si>
  <si>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</si>
  <si>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</si>
  <si>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</si>
  <si>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</si>
  <si>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</si>
  <si>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</si>
  <si>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</si>
  <si>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</si>
  <si>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</si>
  <si>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</si>
  <si>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</si>
  <si>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</si>
  <si>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</si>
  <si>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</si>
  <si>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</si>
  <si>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</si>
  <si>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</si>
  <si>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</si>
  <si>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</si>
  <si>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</si>
  <si>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</si>
  <si>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</si>
  <si>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</si>
  <si>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</si>
  <si>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</si>
  <si>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</si>
  <si>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</si>
  <si>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</si>
  <si>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</si>
  <si>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</si>
  <si>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</si>
  <si>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</si>
  <si>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</si>
  <si>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</si>
  <si>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</si>
  <si>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</si>
  <si>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</si>
  <si>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</si>
  <si>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</si>
  <si>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</si>
  <si>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</si>
  <si>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</si>
  <si>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</si>
  <si>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</si>
  <si>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</si>
  <si>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</si>
  <si>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</si>
  <si>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</si>
  <si>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</si>
  <si>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</si>
  <si>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</si>
  <si>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</si>
  <si>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</si>
  <si>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</si>
  <si>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</si>
  <si>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</si>
  <si>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</si>
  <si>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</si>
  <si>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</si>
  <si>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</si>
  <si>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</si>
  <si>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</si>
  <si>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</si>
  <si>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</si>
  <si>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</si>
  <si>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</si>
  <si>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</si>
  <si>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</si>
  <si>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</si>
  <si>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</si>
  <si>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</si>
  <si>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</si>
  <si>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</si>
  <si>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</si>
  <si>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</si>
  <si>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</si>
  <si>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</si>
  <si>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</si>
  <si>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</si>
  <si>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</si>
  <si>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</si>
  <si>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</si>
  <si>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</si>
  <si>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</si>
  <si>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</si>
  <si>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</si>
  <si>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</si>
  <si>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</si>
  <si>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</si>
  <si>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</si>
  <si>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</si>
  <si>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</si>
  <si>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</si>
  <si>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</si>
  <si>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</si>
  <si>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</si>
  <si>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</si>
  <si>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</si>
  <si>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</si>
  <si>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</si>
  <si>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</si>
  <si>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</si>
  <si>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</si>
  <si>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</si>
  <si>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</si>
  <si>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</si>
  <si>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</si>
  <si>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</si>
  <si>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</si>
  <si>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</si>
  <si>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</si>
  <si>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</si>
  <si>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</si>
  <si>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</si>
  <si>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</si>
  <si>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</si>
  <si>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</si>
  <si>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</si>
  <si>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</si>
  <si>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</si>
  <si>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</si>
  <si>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</si>
  <si>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</si>
  <si>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</si>
  <si>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</si>
  <si>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</si>
  <si>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</si>
  <si>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</si>
  <si>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</si>
  <si>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</si>
  <si>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</si>
  <si>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</si>
  <si>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</si>
  <si>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</si>
  <si>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</si>
  <si>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</si>
  <si>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</si>
  <si>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</si>
  <si>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</si>
  <si>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</si>
  <si>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</si>
  <si>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</si>
  <si>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</si>
  <si>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</si>
  <si>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</si>
  <si>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</si>
  <si>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</si>
  <si>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</si>
  <si>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</si>
  <si>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</si>
  <si>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</si>
  <si>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</si>
  <si>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</si>
  <si>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</si>
  <si>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</si>
  <si>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</si>
  <si>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</si>
  <si>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</si>
  <si>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</si>
  <si>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</si>
  <si>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</si>
  <si>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</si>
  <si>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</si>
  <si>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</si>
  <si>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</si>
  <si>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</si>
  <si>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</si>
  <si>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</si>
  <si>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</si>
  <si>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</si>
  <si>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</si>
  <si>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</si>
  <si>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</si>
  <si>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</si>
  <si>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</si>
  <si>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</si>
  <si>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</si>
  <si>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</si>
  <si>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</si>
  <si>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</si>
  <si>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</si>
  <si>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</si>
  <si>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</si>
  <si>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</si>
  <si>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</si>
  <si>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</si>
  <si>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</si>
  <si>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</si>
  <si>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</si>
  <si>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</si>
  <si>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</si>
  <si>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</si>
  <si>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</si>
  <si>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</si>
  <si>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</si>
  <si>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</si>
  <si>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</si>
  <si>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</si>
  <si>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</si>
  <si>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</si>
  <si>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</si>
  <si>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</si>
  <si>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</si>
  <si>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</si>
  <si>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</si>
  <si>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</si>
  <si>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</si>
  <si>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</si>
  <si>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</si>
  <si>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</si>
  <si>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</si>
  <si>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</si>
  <si>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</si>
  <si>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</si>
  <si>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</si>
  <si>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</si>
  <si>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</si>
  <si>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</si>
  <si>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</si>
  <si>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</si>
  <si>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</si>
  <si>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</si>
  <si>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</si>
  <si>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</si>
  <si>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</si>
  <si>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</si>
  <si>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</si>
  <si>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</si>
  <si>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</si>
  <si>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</si>
  <si>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</si>
  <si>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</si>
  <si>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</si>
  <si>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</si>
  <si>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</si>
  <si>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</si>
  <si>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</si>
  <si>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</si>
  <si>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</si>
  <si>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</si>
  <si>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</si>
  <si>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</si>
  <si>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</si>
  <si>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</si>
  <si>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</si>
  <si>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</si>
  <si>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</si>
  <si>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</si>
  <si>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</si>
  <si>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</si>
  <si>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</si>
  <si>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</si>
  <si>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</si>
  <si>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</si>
  <si>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</si>
  <si>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</si>
  <si>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</si>
  <si>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</si>
  <si>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</si>
  <si>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</si>
  <si>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</si>
  <si>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</si>
  <si>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</si>
  <si>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</si>
  <si>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</si>
  <si>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</si>
  <si>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</si>
  <si>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</si>
  <si>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</si>
  <si>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</si>
  <si>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</si>
  <si>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</si>
  <si>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</si>
  <si>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</si>
  <si>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</si>
  <si>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</si>
  <si>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</si>
  <si>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</si>
  <si>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</si>
  <si>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</si>
  <si>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</si>
  <si>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</si>
  <si>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</si>
  <si>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</si>
  <si>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</si>
  <si>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</si>
  <si>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</si>
  <si>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</si>
  <si>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</si>
  <si>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</si>
  <si>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</si>
  <si>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</si>
  <si>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</si>
  <si>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</si>
  <si>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</si>
  <si>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</si>
  <si>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</si>
  <si>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</si>
  <si>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</si>
  <si>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</si>
  <si>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</si>
  <si>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</si>
  <si>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</si>
  <si>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</si>
  <si>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</si>
  <si>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</si>
  <si>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</si>
  <si>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</si>
  <si>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</si>
  <si>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</si>
  <si>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</si>
  <si>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</si>
  <si>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</si>
  <si>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</si>
  <si>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</si>
  <si>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</si>
  <si>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</si>
  <si>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</si>
  <si>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</si>
  <si>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</si>
  <si>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</si>
  <si>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</si>
  <si>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</si>
  <si>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</si>
  <si>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</si>
  <si>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</si>
  <si>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</si>
  <si>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</si>
  <si>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</si>
  <si>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</si>
  <si>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</si>
  <si>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</si>
  <si>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</si>
  <si>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</si>
  <si>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</si>
  <si>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</si>
  <si>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</si>
  <si>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</si>
  <si>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</si>
  <si>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</si>
  <si>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</si>
  <si>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</si>
  <si>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</si>
  <si>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</si>
  <si>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</si>
  <si>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</si>
  <si>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</si>
  <si>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</si>
  <si>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</si>
  <si>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</si>
  <si>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</si>
  <si>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</si>
  <si>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</si>
  <si>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</si>
  <si>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</si>
  <si>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</si>
  <si>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</si>
  <si>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</si>
  <si>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</si>
  <si>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</si>
  <si>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</si>
  <si>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</si>
  <si>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</si>
  <si>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</si>
  <si>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</si>
  <si>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</si>
  <si>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</si>
  <si>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</si>
  <si>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</si>
  <si>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</si>
  <si>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</si>
  <si>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</si>
  <si>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</si>
  <si>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</si>
  <si>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</si>
  <si>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</si>
  <si>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</si>
  <si>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</si>
  <si>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</si>
  <si>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</si>
  <si>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</si>
  <si>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</si>
  <si>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</si>
  <si>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</si>
  <si>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</si>
  <si>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</si>
  <si>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</si>
  <si>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</si>
  <si>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</si>
  <si>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</si>
  <si>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</si>
  <si>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</si>
  <si>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</si>
  <si>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</si>
  <si>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</si>
  <si>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</si>
  <si>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</si>
  <si>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</si>
  <si>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</si>
  <si>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</si>
  <si>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</si>
  <si>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</si>
  <si>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</si>
  <si>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</si>
  <si>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</si>
  <si>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</si>
  <si>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</si>
  <si>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</si>
  <si>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</si>
  <si>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</si>
  <si>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</si>
  <si>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</si>
  <si>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</si>
  <si>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</si>
  <si>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</si>
  <si>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</si>
  <si>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</si>
  <si>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</si>
  <si>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</si>
  <si>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</si>
  <si>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</si>
  <si>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</si>
  <si>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</si>
  <si>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</si>
  <si>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</si>
  <si>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</si>
  <si>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</si>
  <si>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</si>
  <si>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</si>
  <si>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</si>
  <si>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</si>
  <si>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</si>
  <si>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</si>
  <si>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</si>
  <si>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</si>
  <si>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</si>
  <si>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</si>
  <si>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</si>
  <si>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</si>
  <si>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</si>
  <si>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</si>
  <si>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</si>
  <si>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</si>
  <si>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</si>
  <si>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</si>
  <si>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</si>
  <si>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</si>
  <si>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</si>
  <si>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</si>
  <si>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</si>
  <si>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</si>
  <si>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</si>
  <si>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</si>
  <si>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</si>
  <si>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</si>
  <si>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</si>
  <si>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</si>
  <si>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</si>
  <si>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</si>
  <si>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</si>
  <si>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</si>
  <si>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</si>
  <si>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</si>
  <si>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</si>
  <si>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</si>
  <si>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</si>
  <si>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</si>
  <si>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</si>
  <si>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</si>
  <si>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</si>
  <si>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</si>
  <si>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</si>
  <si>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</si>
  <si>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</si>
  <si>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</si>
  <si>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</si>
  <si>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</si>
  <si>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</si>
  <si>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</si>
  <si>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</si>
  <si>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</si>
  <si>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</si>
  <si>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</si>
  <si>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</si>
  <si>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</si>
  <si>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</si>
  <si>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</si>
  <si>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</si>
  <si>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</si>
  <si>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</si>
  <si>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</si>
  <si>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</si>
  <si>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</si>
  <si>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</si>
  <si>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</si>
  <si>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</si>
  <si>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</si>
  <si>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</si>
  <si>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</si>
  <si>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</si>
  <si>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</si>
  <si>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</si>
  <si>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</si>
  <si>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</si>
  <si>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</si>
  <si>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</si>
  <si>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</si>
  <si>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</si>
  <si>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</si>
  <si>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</si>
  <si>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</si>
  <si>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</si>
  <si>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</si>
  <si>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</si>
  <si>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</si>
  <si>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</si>
  <si>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</si>
  <si>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</si>
  <si>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</si>
  <si>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</si>
  <si>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</si>
  <si>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</si>
  <si>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</si>
  <si>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</si>
  <si>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</si>
  <si>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</si>
  <si>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</si>
  <si>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</si>
  <si>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</si>
  <si>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</si>
  <si>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</si>
  <si>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</si>
  <si>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</si>
  <si>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</si>
  <si>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</si>
  <si>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</si>
  <si>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</si>
  <si>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</si>
  <si>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</si>
  <si>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</si>
  <si>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</si>
  <si>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</si>
  <si>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</si>
  <si>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</si>
  <si>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</si>
  <si>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</si>
  <si>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</si>
  <si>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</si>
  <si>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</si>
  <si>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</si>
  <si>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</si>
  <si>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</si>
  <si>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</si>
  <si>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</si>
  <si>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</si>
  <si>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</si>
  <si>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</si>
  <si>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</si>
  <si>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</si>
  <si>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</si>
  <si>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</si>
  <si>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</si>
  <si>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</si>
  <si>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</si>
  <si>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</si>
  <si>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</si>
  <si>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</si>
  <si>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</si>
  <si>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</si>
  <si>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</si>
  <si>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</si>
  <si>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</si>
  <si>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</si>
  <si>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</si>
  <si>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</si>
  <si>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</si>
  <si>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</si>
  <si>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</si>
  <si>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</si>
  <si>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</si>
  <si>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</si>
  <si>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</si>
  <si>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</si>
  <si>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</si>
  <si>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</si>
  <si>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</si>
  <si>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</si>
  <si>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</si>
  <si>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</si>
  <si>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</si>
  <si>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</si>
  <si>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</si>
  <si>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</si>
  <si>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</si>
  <si>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</si>
  <si>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</si>
  <si>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</si>
  <si>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</si>
  <si>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</si>
  <si>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</si>
  <si>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</si>
  <si>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</si>
  <si>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</si>
  <si>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</si>
  <si>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</si>
  <si>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</si>
  <si>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</si>
  <si>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</si>
  <si>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</si>
  <si>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</si>
  <si>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</si>
  <si>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</si>
  <si>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</si>
  <si>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</si>
  <si>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</si>
  <si>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</si>
  <si>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</si>
  <si>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</si>
  <si>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</si>
  <si>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</si>
  <si>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</si>
  <si>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</si>
  <si>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</si>
  <si>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</si>
  <si>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</si>
  <si>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</si>
  <si>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</si>
  <si>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</si>
  <si>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</si>
  <si>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</si>
  <si>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</si>
  <si>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</si>
  <si>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</si>
  <si>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</si>
  <si>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</si>
  <si>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</si>
  <si>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</si>
  <si>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</si>
  <si>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</si>
  <si>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</si>
  <si>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</si>
  <si>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</si>
  <si>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</si>
  <si>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</si>
  <si>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</si>
  <si>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</si>
  <si>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</si>
  <si>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</si>
  <si>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</si>
  <si>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</si>
  <si>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</si>
  <si>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</si>
  <si>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</si>
  <si>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</si>
  <si>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</si>
  <si>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</si>
  <si>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</si>
  <si>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</si>
  <si>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</si>
  <si>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</si>
  <si>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</si>
  <si>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</si>
  <si>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</si>
  <si>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</si>
  <si>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</si>
  <si>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</si>
  <si>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</si>
  <si>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</si>
  <si>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</si>
  <si>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</si>
  <si>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</si>
  <si>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</si>
  <si>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</si>
  <si>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</si>
  <si>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</si>
  <si>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</si>
  <si>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</si>
  <si>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</si>
  <si>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</si>
  <si>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</si>
  <si>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</si>
  <si>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</si>
  <si>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</si>
  <si>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</si>
  <si>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</si>
  <si>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</si>
  <si>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</si>
  <si>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</si>
  <si>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</si>
  <si>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</si>
  <si>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</si>
  <si>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</si>
  <si>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</si>
  <si>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</si>
  <si>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</si>
  <si>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</si>
  <si>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</si>
  <si>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</si>
  <si>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</si>
  <si>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</si>
  <si>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</si>
  <si>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</si>
  <si>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</si>
  <si>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</si>
  <si>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</si>
  <si>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</si>
  <si>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</si>
  <si>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</si>
  <si>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</si>
  <si>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</si>
  <si>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</si>
  <si>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</si>
  <si>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</si>
  <si>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</si>
  <si>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</si>
  <si>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</si>
  <si>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</si>
  <si>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</si>
  <si>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</si>
  <si>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</si>
  <si>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</si>
  <si>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</si>
  <si>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</si>
  <si>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</si>
  <si>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</si>
  <si>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</si>
  <si>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</si>
  <si>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</si>
  <si>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</si>
  <si>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</si>
  <si>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</si>
  <si>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</si>
  <si>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</si>
  <si>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</si>
  <si>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</si>
  <si>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</si>
  <si>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</si>
  <si>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</si>
  <si>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</si>
  <si>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</si>
  <si>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</si>
  <si>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</si>
  <si>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</si>
  <si>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</si>
  <si>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</si>
  <si>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</si>
  <si>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</si>
  <si>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</si>
  <si>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</si>
  <si>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</si>
  <si>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</si>
  <si>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</si>
  <si>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</si>
  <si>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</si>
  <si>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</si>
  <si>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</si>
  <si>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</si>
  <si>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</si>
  <si>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</si>
  <si>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</si>
  <si>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</si>
  <si>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</si>
  <si>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</si>
  <si>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</si>
  <si>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</si>
  <si>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</si>
  <si>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</si>
  <si>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</si>
  <si>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</si>
  <si>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</si>
  <si>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</si>
  <si>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</si>
  <si>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</si>
  <si>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</si>
  <si>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</si>
  <si>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</si>
  <si>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</si>
  <si>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</si>
  <si>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</si>
  <si>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</si>
  <si>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</si>
  <si>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</si>
  <si>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</si>
  <si>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</si>
  <si>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</si>
  <si>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</si>
  <si>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</si>
  <si>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</si>
  <si>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</si>
  <si>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</si>
  <si>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</si>
  <si>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</si>
  <si>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</si>
  <si>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</si>
  <si>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</si>
  <si>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</si>
  <si>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</si>
  <si>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</si>
  <si>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</si>
  <si>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</si>
  <si>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</si>
  <si>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</si>
  <si>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</si>
  <si>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</si>
  <si>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</si>
  <si>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</si>
  <si>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</si>
  <si>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</si>
  <si>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</si>
  <si>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</si>
  <si>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</si>
  <si>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</si>
  <si>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</si>
  <si>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</si>
  <si>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</si>
  <si>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</si>
  <si>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</si>
  <si>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</si>
  <si>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</si>
  <si>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</si>
  <si>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</si>
  <si>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</si>
  <si>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</si>
  <si>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</si>
  <si>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</si>
  <si>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</si>
  <si>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</si>
  <si>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</si>
  <si>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</si>
  <si>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</si>
  <si>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</si>
  <si>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</si>
  <si>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</si>
  <si>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</si>
  <si>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</si>
  <si>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</si>
  <si>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</si>
  <si>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</si>
  <si>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</si>
  <si>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</si>
  <si>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</si>
  <si>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</si>
  <si>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</si>
  <si>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</si>
  <si>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</si>
  <si>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</si>
  <si>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</si>
  <si>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</si>
  <si>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</si>
  <si>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</si>
  <si>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</si>
  <si>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</si>
  <si>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</si>
  <si>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</si>
  <si>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</si>
  <si>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</si>
  <si>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</si>
  <si>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</si>
  <si>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</si>
  <si>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</si>
  <si>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</si>
  <si>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</si>
  <si>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</si>
  <si>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</si>
  <si>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</si>
  <si>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</si>
  <si>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</si>
  <si>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</si>
  <si>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</si>
  <si>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</si>
  <si>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</si>
  <si>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</si>
  <si>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</si>
  <si>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</si>
  <si>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</si>
  <si>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</si>
  <si>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</si>
  <si>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</si>
  <si>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</si>
  <si>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</si>
  <si>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</si>
  <si>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</si>
  <si>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</si>
  <si>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</si>
  <si>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</si>
  <si>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</si>
  <si>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</si>
  <si>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</si>
  <si>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</si>
  <si>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</si>
  <si>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</si>
  <si>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</si>
  <si>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</si>
  <si>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</si>
  <si>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</si>
  <si>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</si>
  <si>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</si>
  <si>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</si>
  <si>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</si>
  <si>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</si>
  <si>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</si>
  <si>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</si>
  <si>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</si>
  <si>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</si>
  <si>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</si>
  <si>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</si>
  <si>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</si>
  <si>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</si>
  <si>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</si>
  <si>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</si>
  <si>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</si>
  <si>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</si>
  <si>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</si>
  <si>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</si>
  <si>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</si>
  <si>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</si>
  <si>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</si>
  <si>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</si>
  <si>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</si>
  <si>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</si>
  <si>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</si>
  <si>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</si>
  <si>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</si>
  <si>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</si>
  <si>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</si>
  <si>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</si>
  <si>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</si>
  <si>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</si>
  <si>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</si>
  <si>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</si>
  <si>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</si>
  <si>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</si>
  <si>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</si>
  <si>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</si>
  <si>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</si>
  <si>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</si>
  <si>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</si>
  <si>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</si>
  <si>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</si>
  <si>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</si>
  <si>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</si>
  <si>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</si>
  <si>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</si>
  <si>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</si>
  <si>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</si>
  <si>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</si>
  <si>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</si>
  <si>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</si>
  <si>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</si>
  <si>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</si>
  <si>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</si>
  <si>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</si>
  <si>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</si>
  <si>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</si>
  <si>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</si>
  <si>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</si>
  <si>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</si>
  <si>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</si>
  <si>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</si>
  <si>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</si>
  <si>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</si>
  <si>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</si>
  <si>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</si>
  <si>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</si>
  <si>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</si>
  <si>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</si>
  <si>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</si>
  <si>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</si>
  <si>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</si>
  <si>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</si>
  <si>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</si>
  <si>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</si>
  <si>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</si>
  <si>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</si>
  <si>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</si>
  <si>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</si>
  <si>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</si>
  <si>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</si>
  <si>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</si>
  <si>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</si>
  <si>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</si>
  <si>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</si>
  <si>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</si>
  <si>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</si>
  <si>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</si>
  <si>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</si>
  <si>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</si>
  <si>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</si>
  <si>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</si>
  <si>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</si>
  <si>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</si>
  <si>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</si>
  <si>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</si>
  <si>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</si>
  <si>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</si>
  <si>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</si>
  <si>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</si>
  <si>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</si>
  <si>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</si>
  <si>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</si>
  <si>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</si>
  <si>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</si>
  <si>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</si>
  <si>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</si>
  <si>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</si>
  <si>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</si>
  <si>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</si>
  <si>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</si>
  <si>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</si>
  <si>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</si>
  <si>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</si>
  <si>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</si>
  <si>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</si>
  <si>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</si>
  <si>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</si>
  <si>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</si>
  <si>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</si>
  <si>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</si>
  <si>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</si>
  <si>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</si>
  <si>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</si>
  <si>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</si>
  <si>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</si>
  <si>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</si>
  <si>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</si>
  <si>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</si>
  <si>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</si>
  <si>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</si>
  <si>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</si>
  <si>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</si>
  <si>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</si>
  <si>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</si>
  <si>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</si>
  <si>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</si>
  <si>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</si>
  <si>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</si>
  <si>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</si>
  <si>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</si>
  <si>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</si>
  <si>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</si>
  <si>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</si>
  <si>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</si>
  <si>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</si>
  <si>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</si>
  <si>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</si>
  <si>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</si>
  <si>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</si>
  <si>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</si>
  <si>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</si>
  <si>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</si>
  <si>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</si>
  <si>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</si>
  <si>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</si>
  <si>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</si>
  <si>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</si>
  <si>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</si>
  <si>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</si>
  <si>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</si>
  <si>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</si>
  <si>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</si>
  <si>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</si>
  <si>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</si>
  <si>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</si>
  <si>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</si>
  <si>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</si>
  <si>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</si>
  <si>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</si>
  <si>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</si>
  <si>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</si>
  <si>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</si>
  <si>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</si>
  <si>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</si>
  <si>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</si>
  <si>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</si>
  <si>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</si>
  <si>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</si>
  <si>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</si>
  <si>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</si>
  <si>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</si>
  <si>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</si>
  <si>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</si>
  <si>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</si>
  <si>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</si>
  <si>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</si>
  <si>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</si>
  <si>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</si>
  <si>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</si>
  <si>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</si>
  <si>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</si>
  <si>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</si>
  <si>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</si>
  <si>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</si>
  <si>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</si>
  <si>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</si>
  <si>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</si>
  <si>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</si>
  <si>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</si>
  <si>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</si>
  <si>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</si>
  <si>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</si>
  <si>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</si>
  <si>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</si>
  <si>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</si>
  <si>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</si>
  <si>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</si>
  <si>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</si>
  <si>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</si>
  <si>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</si>
  <si>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</si>
  <si>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</si>
  <si>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</si>
  <si>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</si>
  <si>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</si>
  <si>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</si>
  <si>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</si>
  <si>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</si>
  <si>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</si>
  <si>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</si>
  <si>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</si>
  <si>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</si>
  <si>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</si>
  <si>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</si>
  <si>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</si>
  <si>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</si>
  <si>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</si>
  <si>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</si>
  <si>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</si>
  <si>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</si>
  <si>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</si>
  <si>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</si>
  <si>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</si>
  <si>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</si>
  <si>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</si>
  <si>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</si>
  <si>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</si>
  <si>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</si>
  <si>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</si>
  <si>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</si>
  <si>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</si>
  <si>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</si>
  <si>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</si>
  <si>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</si>
  <si>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</si>
  <si>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</si>
  <si>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</si>
  <si>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</si>
  <si>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</si>
  <si>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</si>
  <si>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</si>
  <si>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</si>
  <si>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</si>
  <si>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</si>
  <si>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</si>
  <si>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</si>
  <si>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</si>
  <si>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</si>
  <si>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</si>
  <si>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</si>
  <si>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</si>
  <si>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</si>
  <si>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</si>
  <si>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</si>
  <si>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</si>
  <si>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</si>
  <si>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</si>
  <si>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</si>
  <si>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</si>
  <si>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</si>
  <si>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</si>
  <si>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</si>
  <si>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</si>
  <si>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</si>
  <si>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</si>
  <si>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</si>
  <si>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</si>
  <si>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</si>
  <si>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</si>
  <si>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</si>
  <si>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</si>
  <si>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</si>
  <si>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</si>
  <si>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</si>
  <si>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</si>
  <si>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</si>
  <si>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</si>
  <si>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</si>
  <si>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</si>
  <si>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</si>
  <si>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</si>
  <si>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</si>
  <si>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</si>
  <si>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</si>
  <si>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</si>
  <si>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</si>
  <si>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</si>
  <si>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</si>
  <si>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</si>
  <si>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</si>
  <si>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</si>
  <si>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</si>
  <si>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</si>
  <si>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</si>
  <si>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</si>
  <si>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</si>
  <si>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</si>
  <si>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</si>
  <si>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</si>
  <si>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</si>
  <si>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</si>
  <si>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</si>
  <si>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</si>
  <si>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</si>
  <si>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</si>
  <si>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</si>
  <si>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</si>
  <si>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</si>
  <si>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</si>
  <si>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</si>
  <si>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</si>
  <si>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</si>
  <si>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</si>
  <si>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</si>
  <si>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</si>
  <si>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</si>
  <si>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</si>
  <si>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</si>
  <si>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</si>
  <si>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</si>
  <si>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</si>
  <si>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</si>
  <si>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</si>
  <si>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</si>
  <si>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</si>
  <si>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</si>
  <si>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</si>
  <si>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</si>
  <si>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</si>
  <si>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</si>
  <si>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</si>
  <si>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</si>
  <si>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</si>
  <si>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</si>
  <si>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</si>
  <si>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</si>
  <si>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</si>
  <si>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</si>
  <si>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</si>
  <si>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</si>
  <si>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</si>
  <si>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</si>
  <si>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</si>
  <si>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</si>
  <si>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</si>
  <si>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</si>
  <si>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</si>
  <si>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</si>
  <si>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</si>
  <si>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</si>
  <si>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</si>
  <si>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</si>
  <si>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</si>
  <si>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</si>
  <si>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</si>
  <si>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</si>
  <si>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</si>
  <si>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</si>
  <si>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</si>
  <si>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</si>
  <si>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</si>
  <si>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</si>
  <si>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</si>
  <si>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</si>
  <si>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</si>
  <si>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</si>
  <si>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</si>
  <si>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</si>
  <si>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</si>
  <si>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</si>
  <si>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</si>
  <si>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</si>
  <si>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</si>
  <si>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</si>
  <si>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</si>
  <si>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</si>
  <si>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</si>
  <si>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</si>
  <si>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</si>
  <si>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</si>
  <si>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</si>
  <si>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</si>
  <si>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</si>
  <si>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</si>
  <si>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</si>
  <si>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</si>
  <si>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</si>
  <si>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</si>
  <si>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</si>
  <si>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</si>
  <si>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</si>
  <si>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</si>
  <si>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</si>
  <si>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</si>
  <si>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</si>
  <si>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</si>
  <si>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</si>
  <si>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</si>
  <si>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</si>
  <si>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</si>
  <si>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</si>
  <si>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</si>
  <si>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</si>
  <si>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</si>
  <si>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</si>
  <si>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</si>
  <si>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</si>
  <si>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</si>
  <si>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</si>
  <si>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</si>
  <si>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</si>
  <si>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</si>
  <si>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</si>
  <si>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</si>
  <si>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</si>
  <si>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</si>
  <si>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</si>
  <si>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</si>
  <si>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</si>
  <si>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</si>
  <si>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</si>
  <si>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</si>
  <si>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</si>
  <si>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</si>
  <si>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</si>
  <si>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</si>
  <si>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</si>
  <si>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</si>
  <si>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</si>
  <si>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</si>
  <si>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</si>
  <si>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</si>
  <si>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</si>
  <si>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</si>
  <si>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</si>
  <si>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</si>
  <si>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</si>
  <si>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</si>
  <si>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</si>
  <si>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</si>
  <si>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</si>
  <si>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</si>
  <si>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</si>
  <si>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</si>
  <si>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</si>
  <si>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</si>
  <si>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</si>
  <si>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</si>
  <si>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</si>
  <si>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</si>
  <si>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</si>
  <si>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</si>
  <si>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</si>
  <si>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</si>
  <si>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</si>
  <si>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</si>
  <si>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</si>
  <si>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</si>
  <si>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</si>
  <si>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</si>
  <si>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</si>
  <si>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</si>
  <si>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</si>
  <si>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</si>
  <si>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</si>
  <si>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</si>
  <si>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</si>
  <si>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</si>
  <si>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</si>
  <si>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</si>
  <si>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</si>
  <si>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</si>
  <si>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</si>
  <si>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</si>
  <si>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</si>
  <si>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</si>
  <si>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</si>
  <si>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</si>
  <si>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</si>
  <si>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</si>
  <si>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</si>
  <si>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</si>
  <si>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</si>
  <si>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</si>
  <si>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</si>
  <si>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</si>
  <si>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</si>
  <si>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</si>
  <si>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</si>
  <si>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</si>
  <si>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</si>
  <si>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</si>
  <si>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</si>
  <si>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</si>
  <si>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</si>
  <si>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</si>
  <si>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</si>
  <si>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</si>
  <si>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</si>
  <si>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</si>
  <si>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</si>
  <si>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</si>
  <si>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</si>
  <si>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</si>
  <si>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</si>
  <si>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</si>
  <si>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</si>
  <si>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</si>
  <si>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</si>
  <si>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</si>
  <si>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</si>
  <si>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</si>
  <si>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</si>
  <si>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</si>
  <si>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</si>
  <si>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</si>
  <si>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</si>
  <si>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</si>
  <si>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</si>
  <si>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</si>
  <si>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</si>
  <si>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</si>
  <si>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</si>
  <si>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</si>
  <si>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</si>
  <si>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</si>
  <si>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</si>
  <si>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</si>
  <si>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</si>
  <si>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</si>
  <si>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</si>
  <si>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</si>
  <si>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</si>
  <si>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</si>
  <si>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</si>
  <si>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</si>
  <si>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</si>
  <si>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</si>
  <si>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</si>
  <si>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</si>
  <si>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</si>
  <si>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</si>
  <si>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</si>
  <si>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</si>
  <si>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</si>
  <si>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</si>
  <si>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</si>
  <si>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</si>
  <si>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</si>
  <si>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</si>
  <si>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</si>
  <si>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</si>
  <si>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</si>
  <si>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</si>
  <si>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</si>
  <si>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</si>
  <si>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</si>
  <si>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</si>
  <si>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</si>
  <si>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</si>
  <si>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</si>
  <si>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</si>
  <si>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</si>
  <si>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</si>
  <si>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</si>
  <si>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</si>
  <si>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</si>
  <si>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</si>
  <si>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</si>
  <si>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</si>
  <si>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</si>
  <si>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</si>
  <si>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</si>
  <si>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</si>
  <si>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</si>
  <si>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</si>
  <si>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</si>
  <si>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</si>
  <si>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</si>
  <si>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</si>
  <si>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</si>
  <si>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</si>
  <si>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</si>
  <si>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</si>
  <si>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</si>
  <si>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</si>
  <si>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</si>
  <si>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</si>
  <si>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</si>
  <si>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</si>
  <si>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</si>
  <si>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</si>
  <si>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</si>
  <si>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</si>
  <si>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</si>
  <si>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</si>
  <si>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</si>
  <si>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</si>
  <si>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</si>
  <si>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</si>
  <si>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</si>
  <si>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</si>
  <si>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</si>
  <si>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</si>
  <si>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</si>
  <si>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</si>
  <si>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</si>
  <si>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</si>
  <si>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</si>
  <si>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</si>
  <si>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</si>
  <si>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</si>
  <si>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</si>
  <si>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</si>
  <si>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</si>
  <si>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</si>
  <si>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</si>
  <si>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</si>
  <si>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</si>
  <si>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</si>
  <si>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</si>
  <si>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</si>
  <si>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</si>
  <si>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</si>
  <si>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</si>
  <si>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</si>
  <si>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</si>
  <si>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</si>
  <si>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</si>
  <si>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</si>
  <si>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</si>
  <si>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</si>
  <si>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</si>
  <si>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</si>
  <si>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</si>
  <si>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</si>
  <si>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</si>
  <si>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</si>
  <si>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</si>
  <si>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</si>
  <si>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</si>
  <si>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</si>
  <si>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</si>
  <si>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</si>
  <si>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</si>
  <si>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</si>
  <si>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</si>
  <si>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</si>
  <si>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</si>
  <si>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</si>
  <si>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</si>
  <si>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</si>
  <si>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</si>
  <si>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</si>
  <si>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</si>
  <si>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</si>
  <si>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</si>
  <si>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</si>
  <si>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</si>
  <si>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</si>
  <si>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</si>
  <si>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</si>
  <si>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</si>
  <si>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</si>
  <si>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</si>
  <si>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</si>
  <si>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</si>
  <si>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</si>
  <si>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</si>
  <si>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</si>
  <si>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</si>
  <si>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</si>
  <si>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</si>
  <si>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</si>
  <si>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</si>
  <si>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</si>
  <si>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</si>
  <si>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</si>
  <si>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</si>
  <si>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</si>
  <si>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</si>
  <si>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</si>
  <si>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</si>
  <si>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</si>
  <si>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</si>
  <si>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</si>
  <si>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</si>
  <si>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</si>
  <si>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</si>
  <si>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</si>
  <si>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</si>
  <si>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</si>
  <si>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</si>
  <si>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</si>
  <si>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</si>
  <si>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</si>
  <si>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</si>
  <si>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</si>
  <si>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</si>
  <si>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</si>
  <si>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</si>
  <si>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</si>
  <si>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</si>
  <si>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</si>
  <si>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</si>
  <si>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</si>
  <si>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</si>
  <si>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</si>
  <si>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</si>
  <si>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</si>
  <si>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</si>
  <si>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</si>
  <si>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</si>
  <si>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</si>
  <si>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</si>
  <si>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</si>
  <si>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</si>
  <si>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</si>
  <si>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</si>
  <si>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</si>
  <si>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</si>
  <si>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</si>
  <si>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</si>
  <si>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</si>
  <si>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</si>
  <si>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</si>
  <si>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</si>
  <si>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</si>
  <si>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</si>
  <si>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</si>
  <si>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</si>
  <si>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</si>
  <si>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</si>
  <si>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</si>
  <si>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</si>
  <si>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</si>
  <si>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</si>
  <si>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</si>
  <si>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</si>
  <si>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</si>
  <si>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</si>
  <si>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</si>
  <si>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</si>
  <si>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</si>
  <si>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</si>
  <si>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</si>
  <si>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</si>
  <si>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</si>
  <si>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</si>
  <si>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</si>
  <si>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</si>
  <si>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</si>
  <si>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</si>
  <si>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</si>
  <si>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</si>
  <si>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</si>
  <si>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</si>
  <si>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</si>
  <si>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</si>
  <si>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</si>
  <si>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</si>
  <si>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</si>
  <si>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</si>
  <si>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</si>
  <si>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</si>
  <si>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</si>
  <si>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</si>
  <si>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</si>
  <si>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</si>
  <si>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</si>
  <si>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</si>
  <si>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</si>
  <si>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</si>
  <si>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</si>
  <si>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</si>
  <si>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</si>
  <si>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</si>
  <si>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</si>
  <si>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</si>
  <si>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</si>
  <si>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</si>
  <si>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</si>
  <si>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</si>
  <si>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</si>
  <si>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</si>
  <si>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</si>
  <si>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</si>
  <si>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</si>
  <si>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</si>
  <si>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</si>
  <si>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</si>
  <si>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</si>
  <si>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</si>
  <si>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</si>
  <si>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</si>
  <si>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</si>
  <si>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</si>
  <si>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</si>
  <si>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</si>
  <si>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</si>
  <si>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</si>
  <si>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</si>
  <si>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</si>
  <si>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</si>
  <si>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</si>
  <si>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</si>
  <si>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</si>
  <si>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</si>
  <si>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</si>
  <si>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</si>
  <si>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</si>
  <si>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</si>
  <si>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</si>
  <si>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</si>
  <si>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</si>
  <si>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</si>
  <si>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</si>
  <si>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</si>
  <si>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</si>
  <si>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</si>
  <si>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</si>
  <si>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</si>
  <si>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</si>
  <si>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</si>
  <si>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</si>
  <si>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</si>
  <si>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</si>
  <si>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</si>
  <si>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</si>
  <si>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</si>
  <si>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</si>
  <si>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</si>
  <si>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</si>
  <si>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</si>
  <si>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</si>
  <si>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</si>
  <si>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</si>
  <si>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</si>
  <si>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</si>
  <si>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</si>
  <si>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</si>
  <si>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</si>
  <si>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</si>
  <si>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</si>
  <si>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</si>
  <si>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</si>
  <si>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</si>
  <si>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</si>
  <si>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</si>
  <si>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</si>
  <si>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</si>
  <si>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</si>
  <si>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</si>
  <si>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</si>
  <si>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</si>
  <si>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</si>
  <si>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</si>
  <si>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</si>
  <si>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</si>
  <si>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</si>
  <si>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</si>
  <si>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</si>
  <si>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</si>
  <si>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</si>
  <si>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</si>
  <si>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</si>
  <si>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</si>
  <si>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</si>
  <si>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</si>
  <si>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</si>
  <si>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</si>
  <si>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</si>
  <si>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</si>
  <si>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</si>
  <si>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</si>
  <si>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</si>
  <si>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</si>
  <si>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</si>
  <si>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</si>
  <si>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</si>
  <si>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</si>
  <si>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</si>
  <si>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</si>
  <si>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</si>
  <si>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</si>
  <si>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</si>
  <si>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</si>
  <si>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</si>
  <si>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</si>
  <si>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</si>
  <si>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</si>
  <si>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</si>
  <si>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</si>
  <si>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</si>
  <si>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</si>
  <si>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</si>
  <si>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</si>
  <si>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</si>
  <si>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</si>
  <si>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</si>
  <si>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</si>
  <si>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</si>
  <si>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</si>
  <si>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</si>
  <si>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</si>
  <si>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</si>
  <si>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</si>
  <si>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</si>
  <si>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</si>
  <si>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</si>
  <si>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</si>
  <si>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</si>
  <si>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</si>
  <si>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</si>
  <si>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</si>
  <si>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</si>
  <si>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</si>
  <si>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</si>
  <si>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</si>
  <si>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</si>
  <si>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</si>
  <si>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</si>
  <si>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</si>
  <si>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</si>
  <si>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</si>
  <si>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</si>
  <si>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</si>
  <si>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</si>
  <si>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</si>
  <si>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</si>
  <si>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</si>
  <si>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</si>
  <si>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</si>
  <si>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</si>
  <si>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</si>
  <si>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</si>
  <si>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</si>
  <si>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</si>
  <si>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</si>
  <si>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</si>
  <si>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</si>
  <si>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</si>
  <si>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</si>
  <si>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</si>
  <si>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</si>
  <si>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</si>
  <si>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</si>
  <si>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</si>
  <si>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</si>
  <si>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</si>
  <si>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</si>
  <si>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</si>
  <si>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</si>
  <si>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</si>
  <si>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</si>
  <si>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</si>
  <si>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</si>
  <si>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</si>
  <si>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</si>
  <si>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</si>
  <si>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</si>
  <si>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</si>
  <si>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</si>
  <si>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</si>
  <si>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</si>
  <si>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</si>
  <si>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</si>
  <si>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</si>
  <si>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</si>
  <si>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</si>
  <si>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</si>
  <si>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</si>
  <si>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</si>
  <si>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</si>
  <si>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</si>
  <si>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</si>
  <si>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</si>
  <si>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</si>
  <si>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</si>
  <si>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</si>
  <si>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</si>
  <si>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</si>
  <si>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</si>
  <si>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</si>
  <si>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</si>
  <si>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</si>
  <si>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</si>
  <si>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</si>
  <si>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</si>
  <si>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</si>
  <si>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</si>
  <si>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</si>
  <si>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</si>
  <si>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</si>
  <si>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</si>
  <si>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</si>
  <si>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</si>
  <si>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</si>
  <si>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</si>
  <si>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</si>
  <si>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</si>
  <si>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</si>
  <si>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</si>
  <si>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</si>
  <si>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</si>
  <si>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</si>
  <si>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</si>
  <si>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</si>
  <si>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</si>
  <si>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</si>
  <si>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</si>
  <si>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</si>
  <si>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</si>
  <si>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</si>
  <si>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</si>
  <si>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</si>
  <si>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</si>
  <si>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</si>
  <si>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</si>
  <si>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</si>
  <si>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</si>
  <si>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</si>
  <si>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</si>
  <si>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</si>
  <si>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</si>
  <si>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</si>
  <si>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</si>
  <si>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</si>
  <si>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</si>
  <si>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</si>
  <si>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</si>
  <si>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</si>
  <si>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</si>
  <si>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</si>
  <si>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</si>
  <si>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</si>
  <si>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</si>
  <si>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</si>
  <si>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</si>
  <si>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</si>
  <si>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</si>
  <si>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</si>
  <si>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</si>
  <si>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</si>
  <si>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</si>
  <si>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</si>
  <si>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</si>
  <si>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</si>
  <si>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</si>
  <si>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</si>
  <si>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</si>
  <si>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</si>
  <si>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</si>
  <si>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</si>
  <si>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</si>
  <si>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</si>
  <si>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</si>
  <si>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</si>
  <si>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</si>
  <si>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</si>
  <si>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</si>
  <si>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</si>
  <si>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</si>
  <si>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</si>
  <si>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</si>
  <si>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</si>
  <si>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</si>
  <si>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</si>
  <si>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</si>
  <si>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</si>
  <si>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</si>
  <si>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</si>
  <si>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</si>
  <si>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</si>
  <si>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</si>
  <si>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</si>
  <si>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</si>
  <si>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</si>
  <si>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</si>
  <si>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</si>
  <si>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</si>
  <si>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</si>
  <si>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</si>
  <si>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</si>
  <si>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</si>
  <si>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</si>
  <si>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</si>
  <si>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</si>
  <si>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</si>
  <si>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</si>
  <si>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</si>
  <si>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</si>
  <si>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</si>
  <si>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</si>
  <si>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</si>
  <si>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</si>
  <si>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</si>
  <si>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</si>
  <si>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</si>
  <si>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</si>
  <si>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</si>
  <si>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</si>
  <si>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</si>
  <si>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</si>
  <si>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</si>
  <si>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</si>
  <si>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</si>
  <si>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</si>
  <si>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</si>
  <si>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</si>
  <si>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</si>
  <si>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</si>
  <si>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</si>
  <si>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</si>
  <si>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</si>
  <si>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</si>
  <si>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</si>
  <si>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</si>
  <si>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</si>
  <si>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</si>
  <si>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</si>
  <si>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</si>
  <si>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</si>
  <si>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</si>
  <si>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</si>
  <si>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</si>
  <si>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</si>
  <si>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</si>
  <si>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</si>
  <si>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</si>
  <si>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</si>
  <si>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</si>
  <si>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</si>
  <si>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</si>
  <si>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</si>
  <si>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</si>
  <si>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</si>
  <si>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</si>
  <si>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</si>
  <si>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</si>
  <si>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</si>
  <si>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</si>
  <si>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</si>
  <si>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</si>
  <si>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</si>
  <si>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</si>
  <si>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</si>
  <si>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</si>
  <si>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</si>
  <si>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</si>
  <si>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</si>
  <si>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</si>
  <si>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</si>
  <si>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</si>
  <si>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</si>
  <si>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</si>
  <si>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</si>
  <si>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</si>
  <si>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</si>
  <si>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</si>
  <si>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</si>
  <si>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</si>
  <si>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</si>
  <si>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</si>
  <si>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</si>
  <si>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</si>
  <si>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</si>
  <si>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</si>
  <si>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</si>
  <si>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</si>
  <si>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</si>
  <si>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</si>
  <si>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</si>
  <si>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</si>
  <si>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</si>
  <si>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</si>
  <si>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</si>
  <si>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</si>
  <si>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</si>
  <si>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</si>
  <si>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</si>
  <si>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</si>
  <si>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</si>
  <si>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</si>
  <si>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</si>
  <si>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</si>
  <si>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</si>
  <si>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</si>
  <si>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</si>
  <si>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</si>
  <si>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</si>
  <si>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</si>
  <si>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</si>
  <si>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</si>
  <si>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</si>
  <si>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</si>
  <si>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</si>
  <si>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</si>
  <si>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</si>
  <si>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</si>
  <si>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</si>
  <si>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</si>
  <si>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</si>
  <si>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</si>
  <si>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</si>
  <si>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</si>
  <si>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</si>
  <si>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</si>
  <si>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</si>
  <si>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</si>
  <si>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</si>
  <si>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</si>
  <si>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</si>
  <si>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</si>
  <si>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</si>
  <si>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</si>
  <si>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</si>
  <si>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</si>
  <si>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</si>
  <si>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</si>
  <si>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</si>
  <si>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</si>
  <si>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</si>
  <si>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</si>
  <si>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</si>
  <si>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</si>
  <si>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</si>
  <si>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</si>
  <si>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</si>
  <si>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</si>
  <si>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</si>
  <si>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</si>
  <si>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</si>
  <si>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</si>
  <si>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</si>
  <si>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</si>
  <si>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</si>
  <si>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</si>
  <si>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</si>
  <si>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</si>
  <si>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</si>
  <si>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</si>
  <si>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</si>
  <si>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</si>
  <si>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</si>
  <si>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</si>
  <si>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</si>
  <si>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</si>
  <si>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</si>
  <si>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</si>
  <si>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</si>
  <si>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</si>
  <si>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</si>
  <si>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</si>
  <si>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</si>
  <si>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</si>
  <si>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</si>
  <si>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</si>
  <si>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</si>
  <si>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</si>
  <si>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</si>
  <si>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</si>
  <si>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</si>
  <si>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</si>
  <si>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</si>
  <si>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</si>
  <si>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</si>
  <si>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</si>
  <si>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</si>
  <si>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</si>
  <si>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</si>
  <si>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</si>
  <si>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</si>
  <si>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</si>
  <si>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</si>
  <si>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</si>
  <si>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</si>
  <si>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</si>
  <si>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</si>
  <si>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</si>
  <si>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</si>
  <si>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</si>
  <si>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</si>
  <si>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</si>
  <si>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</si>
  <si>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</si>
  <si>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</si>
  <si>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</si>
  <si>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</si>
  <si>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</si>
  <si>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</si>
  <si>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</si>
  <si>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</si>
  <si>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</si>
  <si>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</si>
  <si>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</si>
  <si>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</si>
  <si>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</si>
  <si>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</si>
  <si>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</si>
  <si>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</si>
  <si>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</si>
  <si>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</si>
  <si>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</si>
  <si>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</si>
  <si>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</si>
  <si>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</si>
  <si>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</si>
  <si>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</si>
  <si>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</si>
  <si>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</si>
  <si>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</si>
  <si>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</si>
  <si>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</si>
  <si>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</si>
  <si>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</si>
  <si>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</si>
  <si>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</si>
  <si>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</si>
  <si>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</si>
  <si>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</si>
  <si>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</si>
  <si>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</si>
  <si>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</si>
  <si>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</si>
  <si>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</si>
  <si>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</si>
  <si>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</si>
  <si>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</si>
  <si>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</si>
  <si>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</si>
  <si>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</si>
  <si>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</si>
  <si>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</si>
  <si>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</si>
  <si>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</si>
  <si>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</si>
  <si>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</si>
  <si>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</si>
  <si>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</si>
  <si>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</si>
  <si>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</si>
  <si>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</si>
  <si>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</si>
  <si>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</si>
  <si>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</si>
  <si>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</si>
  <si>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</si>
  <si>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</si>
  <si>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</si>
  <si>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</si>
  <si>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</si>
  <si>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</si>
  <si>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</si>
  <si>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</si>
  <si>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</si>
  <si>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</si>
  <si>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</si>
  <si>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</si>
  <si>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</si>
  <si>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</si>
  <si>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</si>
  <si>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</si>
  <si>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</si>
  <si>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</si>
  <si>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</si>
  <si>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</si>
  <si>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</si>
  <si>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</si>
  <si>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</si>
  <si>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</si>
  <si>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</si>
  <si>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</si>
  <si>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</si>
  <si>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</si>
  <si>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</si>
  <si>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</si>
  <si>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</si>
  <si>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</si>
  <si>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</si>
  <si>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</si>
  <si>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</si>
  <si>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</si>
  <si>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</si>
  <si>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</si>
  <si>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</si>
  <si>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</si>
  <si>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</si>
  <si>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</si>
  <si>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</si>
  <si>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</si>
  <si>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</si>
  <si>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</si>
  <si>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</si>
  <si>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</si>
  <si>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</si>
  <si>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</si>
  <si>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</si>
  <si>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</si>
  <si>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</si>
  <si>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</si>
  <si>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</si>
  <si>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</si>
  <si>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</si>
  <si>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</si>
  <si>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</si>
  <si>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</si>
  <si>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</si>
  <si>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</si>
  <si>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</si>
  <si>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</si>
  <si>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</si>
  <si>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</si>
  <si>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</si>
  <si>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</si>
  <si>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</si>
  <si>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</si>
  <si>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</si>
  <si>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</si>
  <si>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</si>
  <si>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</si>
  <si>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</si>
  <si>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</si>
  <si>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</si>
  <si>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</si>
  <si>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</si>
  <si>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</si>
  <si>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</si>
  <si>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</si>
  <si>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</si>
  <si>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</si>
  <si>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</si>
  <si>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</si>
  <si>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</si>
  <si>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</si>
  <si>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</si>
  <si>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</si>
  <si>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</si>
  <si>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</si>
  <si>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</si>
  <si>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</si>
  <si>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</si>
  <si>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</si>
  <si>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</si>
  <si>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</si>
  <si>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</si>
  <si>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</si>
  <si>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</si>
  <si>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</si>
  <si>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</si>
  <si>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</si>
  <si>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</si>
  <si>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</si>
  <si>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</si>
  <si>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</si>
  <si>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</si>
  <si>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</si>
  <si>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</si>
  <si>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</si>
  <si>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</si>
  <si>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</si>
  <si>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</si>
  <si>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</si>
  <si>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</si>
  <si>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</si>
  <si>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</si>
  <si>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</si>
  <si>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</si>
  <si>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</si>
  <si>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</si>
  <si>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</si>
  <si>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</si>
  <si>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</si>
  <si>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</si>
  <si>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</si>
  <si>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</si>
  <si>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</si>
  <si>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</si>
  <si>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</si>
  <si>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</si>
  <si>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</si>
  <si>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</si>
  <si>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</si>
  <si>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</si>
  <si>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</si>
  <si>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</si>
  <si>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</si>
  <si>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</si>
  <si>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</si>
  <si>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</si>
  <si>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</si>
  <si>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</si>
  <si>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</si>
  <si>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</si>
  <si>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</si>
  <si>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</si>
  <si>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</si>
  <si>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</si>
  <si>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</si>
  <si>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</si>
  <si>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</si>
  <si>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</si>
  <si>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</si>
  <si>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</si>
  <si>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</si>
  <si>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</si>
  <si>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</si>
  <si>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</si>
  <si>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</si>
  <si>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</si>
  <si>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</si>
  <si>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</si>
  <si>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</si>
  <si>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</si>
  <si>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</si>
  <si>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</si>
  <si>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</si>
  <si>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</si>
  <si>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</si>
  <si>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</si>
  <si>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</si>
  <si>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</si>
  <si>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</si>
  <si>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</si>
  <si>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</si>
  <si>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</si>
  <si>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</si>
  <si>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</si>
  <si>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</si>
  <si>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</si>
  <si>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</si>
  <si>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</si>
  <si>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</si>
  <si>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</si>
  <si>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</si>
  <si>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</si>
  <si>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</si>
  <si>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</si>
  <si>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</si>
  <si>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</si>
  <si>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</si>
  <si>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</si>
  <si>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</si>
  <si>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</si>
  <si>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</si>
  <si>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</si>
  <si>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</si>
  <si>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</si>
  <si>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</si>
  <si>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</si>
  <si>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</si>
  <si>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</si>
  <si>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</si>
  <si>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</si>
  <si>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</si>
  <si>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</si>
  <si>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</si>
  <si>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</si>
  <si>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</si>
  <si>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</si>
  <si>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</si>
  <si>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</si>
  <si>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</si>
  <si>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</si>
  <si>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</si>
  <si>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</si>
  <si>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</si>
  <si>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</si>
  <si>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</si>
  <si>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</si>
  <si>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</si>
  <si>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</si>
  <si>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</si>
  <si>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</si>
  <si>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</si>
  <si>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</si>
  <si>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</si>
  <si>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</si>
  <si>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</si>
  <si>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</si>
  <si>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</si>
  <si>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</si>
  <si>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</si>
  <si>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</si>
  <si>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</si>
  <si>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</si>
  <si>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</si>
  <si>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</si>
  <si>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</si>
  <si>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</si>
  <si>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</si>
  <si>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</si>
  <si>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</si>
  <si>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</si>
  <si>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</si>
  <si>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</si>
  <si>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</si>
  <si>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</si>
  <si>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</si>
  <si>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</si>
  <si>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</si>
  <si>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</si>
  <si>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</si>
  <si>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</si>
  <si>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</si>
  <si>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</si>
  <si>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</si>
  <si>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</si>
  <si>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</si>
  <si>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</si>
  <si>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</si>
  <si>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</si>
  <si>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</si>
  <si>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</si>
  <si>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</si>
  <si>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</si>
  <si>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</si>
  <si>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</si>
  <si>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</si>
  <si>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</si>
  <si>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</si>
  <si>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</si>
  <si>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</si>
  <si>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</si>
  <si>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</si>
  <si>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</si>
  <si>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</si>
  <si>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</si>
  <si>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</si>
  <si>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</si>
  <si>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</si>
  <si>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</si>
  <si>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</si>
  <si>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</si>
  <si>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</si>
  <si>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</si>
  <si>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</si>
  <si>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</si>
  <si>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</si>
  <si>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</si>
  <si>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</si>
  <si>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</si>
  <si>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</si>
  <si>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</si>
  <si>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</si>
  <si>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</si>
  <si>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</si>
  <si>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</si>
  <si>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</si>
  <si>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</si>
  <si>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</si>
  <si>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</si>
  <si>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</si>
  <si>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</si>
  <si>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</si>
  <si>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</si>
  <si>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</si>
  <si>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</si>
  <si>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</si>
  <si>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</si>
  <si>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</si>
  <si>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</si>
  <si>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</si>
  <si>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</si>
  <si>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</si>
  <si>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</si>
  <si>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</si>
  <si>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</si>
  <si>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</si>
  <si>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</si>
  <si>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</si>
  <si>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</si>
  <si>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</si>
  <si>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</si>
  <si>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</si>
  <si>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</si>
  <si>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</si>
  <si>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</si>
  <si>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</si>
  <si>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</si>
  <si>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</si>
  <si>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</si>
  <si>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</si>
  <si>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</si>
  <si>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</si>
  <si>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</si>
  <si>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</si>
  <si>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</si>
  <si>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</si>
  <si>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</si>
  <si>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</si>
  <si>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</si>
  <si>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</si>
  <si>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</si>
  <si>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</si>
  <si>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</si>
  <si>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</si>
  <si>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</si>
  <si>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</si>
  <si>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</si>
  <si>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</si>
  <si>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</si>
  <si>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</si>
  <si>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</si>
  <si>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</si>
  <si>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</si>
  <si>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</si>
  <si>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</si>
  <si>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</si>
  <si>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</si>
  <si>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</si>
  <si>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</si>
  <si>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</si>
  <si>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</si>
  <si>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</si>
  <si>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</si>
  <si>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</si>
  <si>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</si>
  <si>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</si>
  <si>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</si>
  <si>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</si>
  <si>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</si>
  <si>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</si>
  <si>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</si>
  <si>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</si>
  <si>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</si>
  <si>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</si>
  <si>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</si>
  <si>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</si>
  <si>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</si>
  <si>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</si>
  <si>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</si>
  <si>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</si>
  <si>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</si>
  <si>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</si>
  <si>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</si>
  <si>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</si>
  <si>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</si>
  <si>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</si>
  <si>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</si>
  <si>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</si>
  <si>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</si>
  <si>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</si>
  <si>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</si>
  <si>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</si>
  <si>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</si>
  <si>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</si>
  <si>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</si>
  <si>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</si>
  <si>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</si>
  <si>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</si>
  <si>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</si>
  <si>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</si>
  <si>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</si>
  <si>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</si>
  <si>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</si>
  <si>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</si>
  <si>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</si>
  <si>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</si>
  <si>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</si>
  <si>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</si>
  <si>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</si>
  <si>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</si>
  <si>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</si>
  <si>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</si>
  <si>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</si>
  <si>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</si>
  <si>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</si>
  <si>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</si>
  <si>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</si>
  <si>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</si>
  <si>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</si>
  <si>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</si>
  <si>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</si>
  <si>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</si>
  <si>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</si>
  <si>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</si>
  <si>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</si>
  <si>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</si>
  <si>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</si>
  <si>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</si>
  <si>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</si>
  <si>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</si>
  <si>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</si>
  <si>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</si>
  <si>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</si>
  <si>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</si>
  <si>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</si>
  <si>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</si>
  <si>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</si>
  <si>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</si>
  <si>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</si>
  <si>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</si>
  <si>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</si>
  <si>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</si>
  <si>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</si>
  <si>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</si>
  <si>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</si>
  <si>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</si>
  <si>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</si>
  <si>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</si>
  <si>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</si>
  <si>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</si>
  <si>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</si>
  <si>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</si>
  <si>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</si>
  <si>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</si>
  <si>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</si>
  <si>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</si>
  <si>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</si>
  <si>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</si>
  <si>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</si>
  <si>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</si>
  <si>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</si>
  <si>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</si>
  <si>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</si>
  <si>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</si>
  <si>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</si>
  <si>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</si>
  <si>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</si>
  <si>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</si>
  <si>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</si>
  <si>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</si>
  <si>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</si>
  <si>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</si>
  <si>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</si>
  <si>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</si>
  <si>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</si>
  <si>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</si>
  <si>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</si>
  <si>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</si>
  <si>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</si>
  <si>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</si>
  <si>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</si>
  <si>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</si>
  <si>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</si>
  <si>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</si>
  <si>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</si>
  <si>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</si>
  <si>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</si>
  <si>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</si>
  <si>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</si>
  <si>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</si>
  <si>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</si>
  <si>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</si>
  <si>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</si>
  <si>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</si>
  <si>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</si>
  <si>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</si>
  <si>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</si>
  <si>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</si>
  <si>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</si>
  <si>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</si>
  <si>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</si>
  <si>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</si>
  <si>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</si>
  <si>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</si>
  <si>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</si>
  <si>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</si>
  <si>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</si>
  <si>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</si>
  <si>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</si>
  <si>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</si>
  <si>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</si>
  <si>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</si>
  <si>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</si>
  <si>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</si>
  <si>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</si>
  <si>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</si>
  <si>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</si>
  <si>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</si>
  <si>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</si>
  <si>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</si>
  <si>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</si>
  <si>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</si>
  <si>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</si>
  <si>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</si>
  <si>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</si>
  <si>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</si>
  <si>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</si>
  <si>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</si>
  <si>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</si>
  <si>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</si>
  <si>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</si>
  <si>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</si>
  <si>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</si>
  <si>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</si>
  <si>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</si>
  <si>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</si>
  <si>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</si>
  <si>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</si>
  <si>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</si>
  <si>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</si>
  <si>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</si>
  <si>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</si>
  <si>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</si>
  <si>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</si>
  <si>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</si>
  <si>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</si>
  <si>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</si>
  <si>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</si>
  <si>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</si>
  <si>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</si>
  <si>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</si>
  <si>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</si>
  <si>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</si>
  <si>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</si>
  <si>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</si>
  <si>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</si>
  <si>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</si>
  <si>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</si>
  <si>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</si>
  <si>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</si>
  <si>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</si>
  <si>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</si>
  <si>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</si>
  <si>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</si>
  <si>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</si>
  <si>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</si>
  <si>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</si>
  <si>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</si>
  <si>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</si>
  <si>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</si>
  <si>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</si>
  <si>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</si>
  <si>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</si>
  <si>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</si>
  <si>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</si>
  <si>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</si>
  <si>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</si>
  <si>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</si>
  <si>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</si>
  <si>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</si>
  <si>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</si>
  <si>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</si>
  <si>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</si>
  <si>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</si>
  <si>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</si>
  <si>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</si>
  <si>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</si>
  <si>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</si>
  <si>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</si>
  <si>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</si>
  <si>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</si>
  <si>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</si>
  <si>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</si>
  <si>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</si>
  <si>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</si>
  <si>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</si>
  <si>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</si>
  <si>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</si>
  <si>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</si>
  <si>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</si>
  <si>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</si>
  <si>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</si>
  <si>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</si>
  <si>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</si>
  <si>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</si>
  <si>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</si>
  <si>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</si>
  <si>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</si>
  <si>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</si>
  <si>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</si>
  <si>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</si>
  <si>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</si>
  <si>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</si>
  <si>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</si>
  <si>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</si>
  <si>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</si>
  <si>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</si>
  <si>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</si>
  <si>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</si>
  <si>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</si>
  <si>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</si>
  <si>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</si>
  <si>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</si>
  <si>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</si>
  <si>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</si>
  <si>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</si>
  <si>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</si>
  <si>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</si>
  <si>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</si>
  <si>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</si>
  <si>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</si>
  <si>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</si>
  <si>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</si>
  <si>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</si>
  <si>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</si>
  <si>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</si>
  <si>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</si>
  <si>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</si>
  <si>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</si>
  <si>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</si>
  <si>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</si>
  <si>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</si>
  <si>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</si>
  <si>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</si>
  <si>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</si>
  <si>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</si>
  <si>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</si>
  <si>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</si>
  <si>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</si>
  <si>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</si>
  <si>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</si>
  <si>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</si>
  <si>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</si>
  <si>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</si>
  <si>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</si>
  <si>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</si>
  <si>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</si>
  <si>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</si>
  <si>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</si>
  <si>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</si>
  <si>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</si>
  <si>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</si>
  <si>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</si>
  <si>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</si>
  <si>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</si>
  <si>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</si>
  <si>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</si>
  <si>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</si>
  <si>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</si>
  <si>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</si>
  <si>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</si>
  <si>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</si>
  <si>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</si>
  <si>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</si>
  <si>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</si>
  <si>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</si>
  <si>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</si>
  <si>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</si>
  <si>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</si>
  <si>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</si>
  <si>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</si>
  <si>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</si>
  <si>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</si>
  <si>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</si>
  <si>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</si>
  <si>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</si>
  <si>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</si>
  <si>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</si>
  <si>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</si>
  <si>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</si>
  <si>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</si>
  <si>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</si>
  <si>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</si>
  <si>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</si>
  <si>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</si>
  <si>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</si>
  <si>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</si>
  <si>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</si>
  <si>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</si>
  <si>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</si>
  <si>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</si>
  <si>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</si>
  <si>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</si>
  <si>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</si>
  <si>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</si>
  <si>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</si>
  <si>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</si>
  <si>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</si>
  <si>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</si>
  <si>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</si>
  <si>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</si>
  <si>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</si>
  <si>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</si>
  <si>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</si>
  <si>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</si>
  <si>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</si>
  <si>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</si>
  <si>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</si>
  <si>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</si>
  <si>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</si>
  <si>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</si>
  <si>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</si>
  <si>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</si>
  <si>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</si>
  <si>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</si>
  <si>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</si>
  <si>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</si>
  <si>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</si>
  <si>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</si>
  <si>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</si>
  <si>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</si>
  <si>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</si>
  <si>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</si>
  <si>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</si>
  <si>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</si>
  <si>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</si>
  <si>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</si>
  <si>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</si>
  <si>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</si>
  <si>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</si>
  <si>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</si>
  <si>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</si>
  <si>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</si>
  <si>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</si>
  <si>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</si>
  <si>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</si>
  <si>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</si>
  <si>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</si>
  <si>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</si>
  <si>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</si>
  <si>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</si>
  <si>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</si>
  <si>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</si>
  <si>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</si>
  <si>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</si>
  <si>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</si>
  <si>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</si>
  <si>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</si>
  <si>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</si>
  <si>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</si>
  <si>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</si>
  <si>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</si>
  <si>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</si>
  <si>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</si>
  <si>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</si>
  <si>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</si>
  <si>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</si>
  <si>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</si>
  <si>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</si>
  <si>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</si>
  <si>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</si>
  <si>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</si>
  <si>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</si>
  <si>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</si>
  <si>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</si>
  <si>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</si>
  <si>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</si>
  <si>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</si>
  <si>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</si>
  <si>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</si>
  <si>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</si>
  <si>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</si>
  <si>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</si>
  <si>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</si>
  <si>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</si>
  <si>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</si>
  <si>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</si>
  <si>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</si>
  <si>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</si>
  <si>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</si>
  <si>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</si>
  <si>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</si>
  <si>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</si>
  <si>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</si>
  <si>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</si>
  <si>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</si>
  <si>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</si>
  <si>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</si>
  <si>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</si>
  <si>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</si>
  <si>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</si>
  <si>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</si>
  <si>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</si>
  <si>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</si>
  <si>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</si>
  <si>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</si>
  <si>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</si>
  <si>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</si>
  <si>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</si>
  <si>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</si>
  <si>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</si>
  <si>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</si>
  <si>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</si>
  <si>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</si>
  <si>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</si>
  <si>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</si>
  <si>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</si>
  <si>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</si>
  <si>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</si>
  <si>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</si>
  <si>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</si>
  <si>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</si>
  <si>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</si>
  <si>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</si>
  <si>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</si>
  <si>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</si>
  <si>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</si>
  <si>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</si>
  <si>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</si>
  <si>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</si>
  <si>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</si>
  <si>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</si>
  <si>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</si>
  <si>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</si>
  <si>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</si>
  <si>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</si>
  <si>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</si>
  <si>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</si>
  <si>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</si>
  <si>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</si>
  <si>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</si>
  <si>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</si>
  <si>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</si>
  <si>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</si>
  <si>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</si>
  <si>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</si>
  <si>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</si>
  <si>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</si>
  <si>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</si>
  <si>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</si>
  <si>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</si>
  <si>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</si>
  <si>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</si>
  <si>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</si>
  <si>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</si>
  <si>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</si>
  <si>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</si>
  <si>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</si>
  <si>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</si>
  <si>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</si>
  <si>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</si>
  <si>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</si>
  <si>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</si>
  <si>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</si>
  <si>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</si>
  <si>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</si>
  <si>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</si>
  <si>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</si>
  <si>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</si>
  <si>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</si>
  <si>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</si>
  <si>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</si>
  <si>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</si>
  <si>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</si>
  <si>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</si>
  <si>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</si>
  <si>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</si>
  <si>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</si>
  <si>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</si>
  <si>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</si>
  <si>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</si>
  <si>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</si>
  <si>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</si>
  <si>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</si>
  <si>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</si>
  <si>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</si>
  <si>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</si>
  <si>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</si>
  <si>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</si>
  <si>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</si>
  <si>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</si>
  <si>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</si>
  <si>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</si>
  <si>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</si>
  <si>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</si>
  <si>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</si>
  <si>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</si>
  <si>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</si>
  <si>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</si>
  <si>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</si>
  <si>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</si>
  <si>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</si>
  <si>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</si>
  <si>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</si>
  <si>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</si>
  <si>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</si>
  <si>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</si>
  <si>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</si>
  <si>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</si>
  <si>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</si>
  <si>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</si>
  <si>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</si>
  <si>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</si>
  <si>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</si>
  <si>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</si>
  <si>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</si>
  <si>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</si>
  <si>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</si>
  <si>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</si>
  <si>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</si>
  <si>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</si>
  <si>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</si>
  <si>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</si>
  <si>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</si>
  <si>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</si>
  <si>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</si>
  <si>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</si>
  <si>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</si>
  <si>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</si>
  <si>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</si>
  <si>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</si>
  <si>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</si>
  <si>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</si>
  <si>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</si>
  <si>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</si>
  <si>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</si>
  <si>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</si>
  <si>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</si>
  <si>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</si>
  <si>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</si>
  <si>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</si>
  <si>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</si>
  <si>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</si>
  <si>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</si>
  <si>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</si>
  <si>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</si>
  <si>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</si>
  <si>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</si>
  <si>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</si>
  <si>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</si>
  <si>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</si>
  <si>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</si>
  <si>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</si>
  <si>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</si>
  <si>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</si>
  <si>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</si>
  <si>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</si>
  <si>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</si>
  <si>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</si>
  <si>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</si>
  <si>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</si>
  <si>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</si>
  <si>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</si>
  <si>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</si>
  <si>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</si>
  <si>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</si>
  <si>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</si>
  <si>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</si>
  <si>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</si>
  <si>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</si>
  <si>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</si>
  <si>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</si>
  <si>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</si>
  <si>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</si>
  <si>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</si>
  <si>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</si>
  <si>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</si>
  <si>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</si>
  <si>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</si>
  <si>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</si>
  <si>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</si>
  <si>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</si>
  <si>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</si>
  <si>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</si>
  <si>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</si>
  <si>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</si>
  <si>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</si>
  <si>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</si>
  <si>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</si>
  <si>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</si>
  <si>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</si>
  <si>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</si>
  <si>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</si>
  <si>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</si>
  <si>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</si>
  <si>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</si>
  <si>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</si>
  <si>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</si>
  <si>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</si>
  <si>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</si>
  <si>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</si>
  <si>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</si>
  <si>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</si>
  <si>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</si>
  <si>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</si>
  <si>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</si>
  <si>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</si>
  <si>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</si>
  <si>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</si>
  <si>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</si>
  <si>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</si>
  <si>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</si>
  <si>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</si>
  <si>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</si>
  <si>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</si>
  <si>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</si>
  <si>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</si>
  <si>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</si>
  <si>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</si>
  <si>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</si>
  <si>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</si>
  <si>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</si>
  <si>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</si>
  <si>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</si>
  <si>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</si>
  <si>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</si>
  <si>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</si>
  <si>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</si>
  <si>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</si>
  <si>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</si>
  <si>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</si>
  <si>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</si>
  <si>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</si>
  <si>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</si>
  <si>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</si>
  <si>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</si>
  <si>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</si>
  <si>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</si>
  <si>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</si>
  <si>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</si>
  <si>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</si>
  <si>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</si>
  <si>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</si>
  <si>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</si>
  <si>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</si>
  <si>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</si>
  <si>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</si>
  <si>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</si>
  <si>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</si>
  <si>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</si>
  <si>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</si>
  <si>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</si>
  <si>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</si>
  <si>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</si>
  <si>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</si>
  <si>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</si>
  <si>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</si>
  <si>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</si>
  <si>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</si>
  <si>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</si>
  <si>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</si>
  <si>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</si>
  <si>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</si>
  <si>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</si>
  <si>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</si>
  <si>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</si>
  <si>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</si>
  <si>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</si>
  <si>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</si>
  <si>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</si>
  <si>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</si>
  <si>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</si>
  <si>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</si>
  <si>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</si>
  <si>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</si>
  <si>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</si>
  <si>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</si>
  <si>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</si>
  <si>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</si>
  <si>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</si>
  <si>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</si>
  <si>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</si>
  <si>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</si>
  <si>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</si>
  <si>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</si>
  <si>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</si>
  <si>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</si>
  <si>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</si>
  <si>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</si>
  <si>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</si>
  <si>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</si>
  <si>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</si>
  <si>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</si>
  <si>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</si>
  <si>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</si>
  <si>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</si>
  <si>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</si>
  <si>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</si>
  <si>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</si>
  <si>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</si>
  <si>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</si>
  <si>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</si>
  <si>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</si>
  <si>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</si>
  <si>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</si>
  <si>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</si>
  <si>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</si>
  <si>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</si>
  <si>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</si>
  <si>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</si>
  <si>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</si>
  <si>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</si>
  <si>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</si>
  <si>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</si>
  <si>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</si>
  <si>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</si>
  <si>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</si>
  <si>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</si>
  <si>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</si>
  <si>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</si>
  <si>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</si>
  <si>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</si>
  <si>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</si>
  <si>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</si>
  <si>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</si>
  <si>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</si>
  <si>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</si>
  <si>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</si>
  <si>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</si>
  <si>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</si>
  <si>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</si>
  <si>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</si>
  <si>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</si>
  <si>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</si>
  <si>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</si>
  <si>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</si>
  <si>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</si>
  <si>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</si>
  <si>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</si>
  <si>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</si>
  <si>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</si>
  <si>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</si>
  <si>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</si>
  <si>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</si>
  <si>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</si>
  <si>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</si>
  <si>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</si>
  <si>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</si>
  <si>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</si>
  <si>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</si>
  <si>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</si>
  <si>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</si>
  <si>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</si>
  <si>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</si>
  <si>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</si>
  <si>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</si>
  <si>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</si>
  <si>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</si>
  <si>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</si>
  <si>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</si>
  <si>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</si>
  <si>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</si>
  <si>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</si>
  <si>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</si>
  <si>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</si>
  <si>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</si>
  <si>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</si>
  <si>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</si>
  <si>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</si>
  <si>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</si>
  <si>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</si>
  <si>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</si>
  <si>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</si>
  <si>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</si>
  <si>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</si>
  <si>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</si>
  <si>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</si>
  <si>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</si>
  <si>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</si>
  <si>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</si>
  <si>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</si>
  <si>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</si>
  <si>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</si>
  <si>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</si>
  <si>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</si>
  <si>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</si>
  <si>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</si>
  <si>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</si>
  <si>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</si>
  <si>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</si>
  <si>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</si>
  <si>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</si>
  <si>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</si>
  <si>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</si>
  <si>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</si>
  <si>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</si>
  <si>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</si>
  <si>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</si>
  <si>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</si>
  <si>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</si>
  <si>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</si>
  <si>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</si>
  <si>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</si>
  <si>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</si>
  <si>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</si>
  <si>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</si>
  <si>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</si>
  <si>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</si>
  <si>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</si>
  <si>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</si>
  <si>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</si>
  <si>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</si>
  <si>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</si>
  <si>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</si>
  <si>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</si>
  <si>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</si>
  <si>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</si>
  <si>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</si>
  <si>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</si>
  <si>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</si>
  <si>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</si>
  <si>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</si>
  <si>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</si>
  <si>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</si>
  <si>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</si>
  <si>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</si>
  <si>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</si>
  <si>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</si>
  <si>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</si>
  <si>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</si>
  <si>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</si>
  <si>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</si>
  <si>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</si>
  <si>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</si>
  <si>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</si>
  <si>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</si>
  <si>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</si>
  <si>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</si>
  <si>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</si>
  <si>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</si>
  <si>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</si>
  <si>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</si>
  <si>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</si>
  <si>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</si>
  <si>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</si>
  <si>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</si>
  <si>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</si>
  <si>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</si>
  <si>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</si>
  <si>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</si>
  <si>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</si>
  <si>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</si>
  <si>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</si>
  <si>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</si>
  <si>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</si>
  <si>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</si>
  <si>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</si>
  <si>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</si>
  <si>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</si>
  <si>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</si>
  <si>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</si>
  <si>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</si>
  <si>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</si>
  <si>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</si>
  <si>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</si>
  <si>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</si>
  <si>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</si>
  <si>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</si>
  <si>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</si>
  <si>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</si>
  <si>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</si>
  <si>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</si>
  <si>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</si>
  <si>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</si>
  <si>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</si>
  <si>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</si>
  <si>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</si>
  <si>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</si>
  <si>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</si>
  <si>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</si>
  <si>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</si>
  <si>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</si>
  <si>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</si>
  <si>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</si>
  <si>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</si>
  <si>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</si>
  <si>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</si>
  <si>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</si>
  <si>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</si>
  <si>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</si>
  <si>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</si>
  <si>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</si>
  <si>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</si>
  <si>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</si>
  <si>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</si>
  <si>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</si>
  <si>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</si>
  <si>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</si>
  <si>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</si>
  <si>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</si>
  <si>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</si>
  <si>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</si>
  <si>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</si>
  <si>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</si>
  <si>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</si>
  <si>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</si>
  <si>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</si>
  <si>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</si>
  <si>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</si>
  <si>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</si>
  <si>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</si>
  <si>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</si>
  <si>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</si>
  <si>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</si>
  <si>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</si>
  <si>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</si>
  <si>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</si>
  <si>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</si>
  <si>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</si>
  <si>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</si>
  <si>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</si>
  <si>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</si>
  <si>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</si>
  <si>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</si>
  <si>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</si>
  <si>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</si>
  <si>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</si>
  <si>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</si>
  <si>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</si>
  <si>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</si>
  <si>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</si>
  <si>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</si>
  <si>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</si>
  <si>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</si>
  <si>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</si>
  <si>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</si>
  <si>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</si>
  <si>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</si>
  <si>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</si>
  <si>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</si>
  <si>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</si>
  <si>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</si>
  <si>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</si>
  <si>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</si>
  <si>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</si>
  <si>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</si>
  <si>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</si>
  <si>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</si>
  <si>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</si>
  <si>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</si>
  <si>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</si>
  <si>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</si>
  <si>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</si>
  <si>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</si>
  <si>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</si>
  <si>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</si>
  <si>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</si>
  <si>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</si>
  <si>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</si>
  <si>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</si>
  <si>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</si>
  <si>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</si>
  <si>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</si>
  <si>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</si>
  <si>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</si>
  <si>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</si>
  <si>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</si>
  <si>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</si>
  <si>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</si>
  <si>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</si>
  <si>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</si>
  <si>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</si>
  <si>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</si>
  <si>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</si>
  <si>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</si>
  <si>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</si>
  <si>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</si>
  <si>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</si>
  <si>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</si>
  <si>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</si>
  <si>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</si>
  <si>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</si>
  <si>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</si>
  <si>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</si>
  <si>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</si>
  <si>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</si>
  <si>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</si>
  <si>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</si>
  <si>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</si>
  <si>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</si>
  <si>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</si>
  <si>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</si>
  <si>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</si>
  <si>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</si>
  <si>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</si>
  <si>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</si>
  <si>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</si>
  <si>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</si>
  <si>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</si>
  <si>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</si>
  <si>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</si>
  <si>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</si>
  <si>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</si>
  <si>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</si>
  <si>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</si>
  <si>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</si>
  <si>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</si>
  <si>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</si>
  <si>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</si>
  <si>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</si>
  <si>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</si>
  <si>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</si>
  <si>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</si>
  <si>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</si>
  <si>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</si>
  <si>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</si>
  <si>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</si>
  <si>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</si>
  <si>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</si>
  <si>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</si>
  <si>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</si>
  <si>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</si>
  <si>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</si>
  <si>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</si>
  <si>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</si>
  <si>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</si>
  <si>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</si>
  <si>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</si>
  <si>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</si>
  <si>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</si>
  <si>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</si>
  <si>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</si>
  <si>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</si>
  <si>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</si>
  <si>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</si>
  <si>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</si>
  <si>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</si>
  <si>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</si>
  <si>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</si>
  <si>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</si>
  <si>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</si>
  <si>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</si>
  <si>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</si>
  <si>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</si>
  <si>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</si>
  <si>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</si>
  <si>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</si>
  <si>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</si>
  <si>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</si>
  <si>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</si>
  <si>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</si>
  <si>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</si>
  <si>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</si>
  <si>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</si>
  <si>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</si>
  <si>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</si>
  <si>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</si>
  <si>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</si>
  <si>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</si>
  <si>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</si>
  <si>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</si>
  <si>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</si>
  <si>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</si>
  <si>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</si>
  <si>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</si>
  <si>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</si>
  <si>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</si>
  <si>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</si>
  <si>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</si>
  <si>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</si>
  <si>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</si>
  <si>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</si>
  <si>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</si>
  <si>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</si>
  <si>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</si>
  <si>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</si>
  <si>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</si>
  <si>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</si>
  <si>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</si>
  <si>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</si>
  <si>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</si>
  <si>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</si>
  <si>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</si>
  <si>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</si>
  <si>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</si>
  <si>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</si>
  <si>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</si>
  <si>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</si>
  <si>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</si>
  <si>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</si>
  <si>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</si>
  <si>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</si>
  <si>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</si>
  <si>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</si>
  <si>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</si>
  <si>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</si>
  <si>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</si>
  <si>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</si>
  <si>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</si>
  <si>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</si>
  <si>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</si>
  <si>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</si>
  <si>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</si>
  <si>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</si>
  <si>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</si>
  <si>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</si>
  <si>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</si>
  <si>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</si>
  <si>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</si>
  <si>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</si>
  <si>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</si>
  <si>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</si>
  <si>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</si>
  <si>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</si>
  <si>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</si>
  <si>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</si>
  <si>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</si>
  <si>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</si>
  <si>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</si>
  <si>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</si>
  <si>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</si>
  <si>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</si>
  <si>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</si>
  <si>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</si>
  <si>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</si>
  <si>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</si>
  <si>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</si>
  <si>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</si>
  <si>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</si>
  <si>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</si>
  <si>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</si>
  <si>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</si>
  <si>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</si>
  <si>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</si>
  <si>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</si>
  <si>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</si>
  <si>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</si>
  <si>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</si>
  <si>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</si>
  <si>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</si>
  <si>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</si>
  <si>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</si>
  <si>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</si>
  <si>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</si>
  <si>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</si>
  <si>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</si>
  <si>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</si>
  <si>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</si>
  <si>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</si>
  <si>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</si>
  <si>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</si>
  <si>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</si>
  <si>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</si>
  <si>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</si>
  <si>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</si>
  <si>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</si>
  <si>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</si>
  <si>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</si>
  <si>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</si>
  <si>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</si>
  <si>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</si>
  <si>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</si>
  <si>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</si>
  <si>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</si>
  <si>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</si>
  <si>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</si>
  <si>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</si>
  <si>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</si>
  <si>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</si>
  <si>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</si>
  <si>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</si>
  <si>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</si>
  <si>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</si>
  <si>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</si>
  <si>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</si>
  <si>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</si>
  <si>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</si>
  <si>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</si>
  <si>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</si>
  <si>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</si>
  <si>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</si>
  <si>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</si>
  <si>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</si>
  <si>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</si>
  <si>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</si>
  <si>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</si>
  <si>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</si>
  <si>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</si>
  <si>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</si>
  <si>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</si>
  <si>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</si>
  <si>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</si>
  <si>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</si>
  <si>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</si>
  <si>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</si>
  <si>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</si>
  <si>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</si>
  <si>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</si>
  <si>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</si>
  <si>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</si>
  <si>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</si>
  <si>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</si>
  <si>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</si>
  <si>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</si>
  <si>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</si>
  <si>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</si>
  <si>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</si>
  <si>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</si>
  <si>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</si>
  <si>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</si>
  <si>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</si>
  <si>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</si>
  <si>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</si>
  <si>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</si>
  <si>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</si>
  <si>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</si>
  <si>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</si>
  <si>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</si>
  <si>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</si>
  <si>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</si>
  <si>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</si>
  <si>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</si>
  <si>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</si>
  <si>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</si>
  <si>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</si>
  <si>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</si>
  <si>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</si>
  <si>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</si>
  <si>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</si>
  <si>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</si>
  <si>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</si>
  <si>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</si>
  <si>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</si>
  <si>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</si>
  <si>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</si>
  <si>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</si>
  <si>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</si>
  <si>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</si>
  <si>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</si>
  <si>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</si>
  <si>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</si>
  <si>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</si>
  <si>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</si>
  <si>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</si>
  <si>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</si>
  <si>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</si>
  <si>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</si>
  <si>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</si>
  <si>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</si>
  <si>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</si>
  <si>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</si>
  <si>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</si>
  <si>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</si>
  <si>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</si>
  <si>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</si>
  <si>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</si>
  <si>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</si>
  <si>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</si>
  <si>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</si>
  <si>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</si>
  <si>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</si>
  <si>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</si>
  <si>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</si>
  <si>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</si>
  <si>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</si>
  <si>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</si>
  <si>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</si>
  <si>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</si>
  <si>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</si>
  <si>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</si>
  <si>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</si>
  <si>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</si>
  <si>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</si>
  <si>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</si>
  <si>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</si>
  <si>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</si>
  <si>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</si>
  <si>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</si>
  <si>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</si>
  <si>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</si>
  <si>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</si>
  <si>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</si>
  <si>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</si>
  <si>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</si>
  <si>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</si>
  <si>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</si>
  <si>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</si>
  <si>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</si>
  <si>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</si>
  <si>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</si>
  <si>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</si>
  <si>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</si>
  <si>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</si>
  <si>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</si>
  <si>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</si>
  <si>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</si>
  <si>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</si>
  <si>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</si>
  <si>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</si>
  <si>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</si>
  <si>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</si>
  <si>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</si>
  <si>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</si>
  <si>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</si>
  <si>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</si>
  <si>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</si>
  <si>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</si>
  <si>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</si>
  <si>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</si>
  <si>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</si>
  <si>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</si>
  <si>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</si>
  <si>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</si>
  <si>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</si>
  <si>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</si>
  <si>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</si>
  <si>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</si>
  <si>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</si>
  <si>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</si>
  <si>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</si>
  <si>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</si>
  <si>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</si>
  <si>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</si>
  <si>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</si>
  <si>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</si>
  <si>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</si>
  <si>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</si>
  <si>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</si>
  <si>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</si>
  <si>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</si>
  <si>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</si>
  <si>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</si>
  <si>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</si>
  <si>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</si>
  <si>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</si>
  <si>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</si>
  <si>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</si>
  <si>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</si>
  <si>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</si>
  <si>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</si>
  <si>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</si>
  <si>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</si>
  <si>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</si>
  <si>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</si>
  <si>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</si>
  <si>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</si>
  <si>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</si>
  <si>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</si>
  <si>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</si>
  <si>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</si>
  <si>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</si>
  <si>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</si>
  <si>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</si>
  <si>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</si>
  <si>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</si>
  <si>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</si>
  <si>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</si>
  <si>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</si>
  <si>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</si>
  <si>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</si>
  <si>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</si>
  <si>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</si>
  <si>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</si>
  <si>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</si>
  <si>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</si>
  <si>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</si>
  <si>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</si>
  <si>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</si>
  <si>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</si>
  <si>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</si>
  <si>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</si>
  <si>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</si>
  <si>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</si>
  <si>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</si>
  <si>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</si>
  <si>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</si>
  <si>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</si>
  <si>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</si>
  <si>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</si>
  <si>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</si>
  <si>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</si>
  <si>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</si>
  <si>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</si>
  <si>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</si>
  <si>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</si>
  <si>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</si>
  <si>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</si>
  <si>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</si>
  <si>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</si>
  <si>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</si>
  <si>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</si>
  <si>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</si>
  <si>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</si>
  <si>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</si>
  <si>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</si>
  <si>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</si>
  <si>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</si>
  <si>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</si>
  <si>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</si>
  <si>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</si>
  <si>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</si>
  <si>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</si>
  <si>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</si>
  <si>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</si>
  <si>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</si>
  <si>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</si>
  <si>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</si>
  <si>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</si>
  <si>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</si>
  <si>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</si>
  <si>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</si>
  <si>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</si>
  <si>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</si>
  <si>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</si>
  <si>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</si>
  <si>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</si>
  <si>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</si>
  <si>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</si>
  <si>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</si>
  <si>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</si>
  <si>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</si>
  <si>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</si>
  <si>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</si>
  <si>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</si>
  <si>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</si>
  <si>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</si>
  <si>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</si>
  <si>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</si>
  <si>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</si>
  <si>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</si>
  <si>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</si>
  <si>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</si>
  <si>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</si>
  <si>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</si>
  <si>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</si>
  <si>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</si>
  <si>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</si>
  <si>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</si>
  <si>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</si>
  <si>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</si>
  <si>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</si>
  <si>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</si>
  <si>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</si>
  <si>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</si>
  <si>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</si>
  <si>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</si>
  <si>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</si>
  <si>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</si>
  <si>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</si>
  <si>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</si>
  <si>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</si>
  <si>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</si>
  <si>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</si>
  <si>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</si>
  <si>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</si>
  <si>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</si>
  <si>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</si>
  <si>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</si>
  <si>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</si>
  <si>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</si>
  <si>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</si>
  <si>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</si>
  <si>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</si>
  <si>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</si>
  <si>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</si>
  <si>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</si>
  <si>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</si>
  <si>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</si>
  <si>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</si>
  <si>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</si>
  <si>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</si>
  <si>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</si>
  <si>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</si>
  <si>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</si>
  <si>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</si>
  <si>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</si>
  <si>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</si>
  <si>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</si>
  <si>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</si>
  <si>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</si>
  <si>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</si>
  <si>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</si>
  <si>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</si>
  <si>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</si>
  <si>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</si>
  <si>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</si>
  <si>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</si>
  <si>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</si>
  <si>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</si>
  <si>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</si>
  <si>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</si>
  <si>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</si>
  <si>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</si>
  <si>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</si>
  <si>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</si>
  <si>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</si>
  <si>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</si>
  <si>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</si>
  <si>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</si>
  <si>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</si>
  <si>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</si>
  <si>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</si>
  <si>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</si>
  <si>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</si>
  <si>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</si>
  <si>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</si>
  <si>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</si>
  <si>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</si>
  <si>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</si>
  <si>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</si>
  <si>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</si>
  <si>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</si>
  <si>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</si>
  <si>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</si>
  <si>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</si>
  <si>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</si>
  <si>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</si>
  <si>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</si>
  <si>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</si>
  <si>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</si>
  <si>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</si>
  <si>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</si>
  <si>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</si>
  <si>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</si>
  <si>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</si>
  <si>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</si>
  <si>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</si>
  <si>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</si>
  <si>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</si>
  <si>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</si>
  <si>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</si>
  <si>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</si>
  <si>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</si>
  <si>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</si>
  <si>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</si>
  <si>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</si>
  <si>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</si>
  <si>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</si>
  <si>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</si>
  <si>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</si>
  <si>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</si>
  <si>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</si>
  <si>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</si>
  <si>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</si>
  <si>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</si>
  <si>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</si>
  <si>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</si>
  <si>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</si>
  <si>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</si>
  <si>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</si>
  <si>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</si>
  <si>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</si>
  <si>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</si>
  <si>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</si>
  <si>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</si>
  <si>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</si>
  <si>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</si>
  <si>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</si>
  <si>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</si>
  <si>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</si>
  <si>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</si>
  <si>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</si>
  <si>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</si>
  <si>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</si>
  <si>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</si>
  <si>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</si>
  <si>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</si>
  <si>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</si>
  <si>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</si>
  <si>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</si>
  <si>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</si>
  <si>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</si>
  <si>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</si>
  <si>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</si>
  <si>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</si>
  <si>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</si>
  <si>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</si>
  <si>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</si>
  <si>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</si>
  <si>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</si>
  <si>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</si>
  <si>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</si>
  <si>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</si>
  <si>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</si>
  <si>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</si>
  <si>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</si>
  <si>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</si>
  <si>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</si>
  <si>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</si>
  <si>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</si>
  <si>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</si>
  <si>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</si>
  <si>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</si>
  <si>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</si>
  <si>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</si>
  <si>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</si>
  <si>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</si>
  <si>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</si>
  <si>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</si>
  <si>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</si>
  <si>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</si>
  <si>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</si>
  <si>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</si>
  <si>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</si>
  <si>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</si>
  <si>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</si>
  <si>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</si>
  <si>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</si>
  <si>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</si>
  <si>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</si>
  <si>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</si>
  <si>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</si>
  <si>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</si>
  <si>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</si>
  <si>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</si>
  <si>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</si>
  <si>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</si>
  <si>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</si>
  <si>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</si>
  <si>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</si>
  <si>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</si>
  <si>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</si>
  <si>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</si>
  <si>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</si>
  <si>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</si>
  <si>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</si>
  <si>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</si>
  <si>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</si>
  <si>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</si>
  <si>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</si>
  <si>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</si>
  <si>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</si>
  <si>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</si>
  <si>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</si>
  <si>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</si>
  <si>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</si>
  <si>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</si>
  <si>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</si>
  <si>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</si>
  <si>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</si>
  <si>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</si>
  <si>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</si>
  <si>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</si>
  <si>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</si>
  <si>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</si>
  <si>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</si>
  <si>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</si>
  <si>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</si>
  <si>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</si>
  <si>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</si>
  <si>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</si>
  <si>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</si>
  <si>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</si>
  <si>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</si>
  <si>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</si>
  <si>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</si>
  <si>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</si>
  <si>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</si>
  <si>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</si>
  <si>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</si>
  <si>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</si>
  <si>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</si>
  <si>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</si>
  <si>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</si>
  <si>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</si>
  <si>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</si>
  <si>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</si>
  <si>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</si>
  <si>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</si>
  <si>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</si>
  <si>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</si>
  <si>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</si>
  <si>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</si>
  <si>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</si>
  <si>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</si>
  <si>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</si>
  <si>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</si>
  <si>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</si>
  <si>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</si>
  <si>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</si>
  <si>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</si>
  <si>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</si>
  <si>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</si>
  <si>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</si>
  <si>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</si>
  <si>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</si>
  <si>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</si>
  <si>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</si>
  <si>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</si>
  <si>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</si>
  <si>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</si>
  <si>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</si>
  <si>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</si>
  <si>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</si>
  <si>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</si>
  <si>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</si>
  <si>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</si>
  <si>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</si>
  <si>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</si>
  <si>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</si>
  <si>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</si>
  <si>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</si>
  <si>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</si>
  <si>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</si>
  <si>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</si>
  <si>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</si>
  <si>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</si>
  <si>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</si>
  <si>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</si>
  <si>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</si>
  <si>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</si>
  <si>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</si>
  <si>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</si>
  <si>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</si>
  <si>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</si>
  <si>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</si>
  <si>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</si>
  <si>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</si>
  <si>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</si>
  <si>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</si>
  <si>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</si>
  <si>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</si>
  <si>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</si>
  <si>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</si>
  <si>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</si>
  <si>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</si>
  <si>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</si>
  <si>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</si>
  <si>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</si>
  <si>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</si>
  <si>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</si>
  <si>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</si>
  <si>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</si>
  <si>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</si>
  <si>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</si>
  <si>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</si>
  <si>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</si>
  <si>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</si>
  <si>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</si>
  <si>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</si>
  <si>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</si>
  <si>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</si>
  <si>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</si>
  <si>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</si>
  <si>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</si>
  <si>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</si>
  <si>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</si>
  <si>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</si>
  <si>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</si>
  <si>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</si>
  <si>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</si>
  <si>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</si>
  <si>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</si>
  <si>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</si>
  <si>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</si>
  <si>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</si>
  <si>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</si>
  <si>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</si>
  <si>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</si>
  <si>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</si>
  <si>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</si>
  <si>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</si>
  <si>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</si>
  <si>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</si>
  <si>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</si>
  <si>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</si>
  <si>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</si>
  <si>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</si>
  <si>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</si>
  <si>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</si>
  <si>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</si>
  <si>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</si>
  <si>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</si>
  <si>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</si>
  <si>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</si>
  <si>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</si>
  <si>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</si>
  <si>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</si>
  <si>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</si>
  <si>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</si>
  <si>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</si>
  <si>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</si>
  <si>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</si>
  <si>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</si>
  <si>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</si>
  <si>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</si>
  <si>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</si>
  <si>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</si>
  <si>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</si>
  <si>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</si>
  <si>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</si>
  <si>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</si>
  <si>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</si>
  <si>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</si>
  <si>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</si>
  <si>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</si>
  <si>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</si>
  <si>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</si>
  <si>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</si>
  <si>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</si>
  <si>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</si>
  <si>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</si>
  <si>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</si>
  <si>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</si>
  <si>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</si>
  <si>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</si>
  <si>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</si>
  <si>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</si>
  <si>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</si>
  <si>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</si>
  <si>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</si>
  <si>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</si>
  <si>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</si>
  <si>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</si>
  <si>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</si>
  <si>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</si>
  <si>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</si>
  <si>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</si>
  <si>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</si>
  <si>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</si>
  <si>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</si>
  <si>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</si>
  <si>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</si>
  <si>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</si>
  <si>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</si>
  <si>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</si>
  <si>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</si>
  <si>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</si>
  <si>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</si>
  <si>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</si>
  <si>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</si>
  <si>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</si>
  <si>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</si>
  <si>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</si>
  <si>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</si>
  <si>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</si>
  <si>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</si>
  <si>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</si>
  <si>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</si>
  <si>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</si>
  <si>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</si>
  <si>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</si>
  <si>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</si>
  <si>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</si>
  <si>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</si>
  <si>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</si>
  <si>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</si>
  <si>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</si>
  <si>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</si>
  <si>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</si>
  <si>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</si>
  <si>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</si>
  <si>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</si>
  <si>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</si>
  <si>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</si>
  <si>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</si>
  <si>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</si>
  <si>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</si>
  <si>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</si>
  <si>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</si>
  <si>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</si>
  <si>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</si>
  <si>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</si>
  <si>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</si>
  <si>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</si>
  <si>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</si>
  <si>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</si>
  <si>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</si>
  <si>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</si>
  <si>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</si>
  <si>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</si>
  <si>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</si>
  <si>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</si>
  <si>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</si>
  <si>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</si>
  <si>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</si>
  <si>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</si>
  <si>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</si>
  <si>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</si>
  <si>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</si>
  <si>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</si>
  <si>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</si>
  <si>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</si>
  <si>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</si>
  <si>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</si>
  <si>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</si>
  <si>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</si>
  <si>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</si>
  <si>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</si>
  <si>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</si>
  <si>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</si>
  <si>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</si>
  <si>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</si>
  <si>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</si>
  <si>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</si>
  <si>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</si>
  <si>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</si>
  <si>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</si>
  <si>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</si>
  <si>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</si>
  <si>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</si>
  <si>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</si>
  <si>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</si>
  <si>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</si>
  <si>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</si>
  <si>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</si>
  <si>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</si>
  <si>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</si>
  <si>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</si>
  <si>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</si>
  <si>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</si>
  <si>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</si>
  <si>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</si>
  <si>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</si>
  <si>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</si>
  <si>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</si>
  <si>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</si>
  <si>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</si>
  <si>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</si>
  <si>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</si>
  <si>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</si>
  <si>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</si>
  <si>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</si>
  <si>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</si>
  <si>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</si>
  <si>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</si>
  <si>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</si>
  <si>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</si>
  <si>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</si>
  <si>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</si>
  <si>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</si>
  <si>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</si>
  <si>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</si>
  <si>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</si>
  <si>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</si>
  <si>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</si>
  <si>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</si>
  <si>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</si>
  <si>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</si>
  <si>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</si>
  <si>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</si>
  <si>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</si>
  <si>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</si>
  <si>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</si>
  <si>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</si>
  <si>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</si>
  <si>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</si>
  <si>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</si>
  <si>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</si>
  <si>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</si>
  <si>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</si>
  <si>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</si>
  <si>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</si>
  <si>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</si>
  <si>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</si>
  <si>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</si>
  <si>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</si>
  <si>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</si>
  <si>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</si>
  <si>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</si>
  <si>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</si>
  <si>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</si>
  <si>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</si>
  <si>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</si>
  <si>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</si>
  <si>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</si>
  <si>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</si>
  <si>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</si>
  <si>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</si>
  <si>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</si>
  <si>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</si>
  <si>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</si>
  <si>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</si>
  <si>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</si>
  <si>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</si>
  <si>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</si>
  <si>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</si>
  <si>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</si>
  <si>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</si>
  <si>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</si>
  <si>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</si>
  <si>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</si>
  <si>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</si>
  <si>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</si>
  <si>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</si>
  <si>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</si>
  <si>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</si>
  <si>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</si>
  <si>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</si>
  <si>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</si>
  <si>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</si>
  <si>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</si>
  <si>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</si>
  <si>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</si>
  <si>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</si>
  <si>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</si>
  <si>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</si>
  <si>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</si>
  <si>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</si>
  <si>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</si>
  <si>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</si>
  <si>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</si>
  <si>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</si>
  <si>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</si>
  <si>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</si>
  <si>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</si>
  <si>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</si>
  <si>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</si>
  <si>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</si>
  <si>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</si>
  <si>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</si>
  <si>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</si>
  <si>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</si>
  <si>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</si>
  <si>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</si>
  <si>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</si>
  <si>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</si>
  <si>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</si>
  <si>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</si>
  <si>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</si>
  <si>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</si>
  <si>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</si>
  <si>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</si>
  <si>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</si>
  <si>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</si>
  <si>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</si>
  <si>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</si>
  <si>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</si>
  <si>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</si>
  <si>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</si>
  <si>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</si>
  <si>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</si>
  <si>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</si>
  <si>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</si>
  <si>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</si>
  <si>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</si>
  <si>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</si>
  <si>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</si>
  <si>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</si>
  <si>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</si>
  <si>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</si>
  <si>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</si>
  <si>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</si>
  <si>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</si>
  <si>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</si>
  <si>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</si>
  <si>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</si>
  <si>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</si>
  <si>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</si>
  <si>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</si>
  <si>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</si>
  <si>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</si>
  <si>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</si>
  <si>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</si>
  <si>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</si>
  <si>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</si>
  <si>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</si>
  <si>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</si>
  <si>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</si>
  <si>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</si>
  <si>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</si>
  <si>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</si>
  <si>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</si>
  <si>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</si>
  <si>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</si>
  <si>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</si>
  <si>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</si>
  <si>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</si>
  <si>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</si>
  <si>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</si>
  <si>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</si>
  <si>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</si>
  <si>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</si>
  <si>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</si>
  <si>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</si>
  <si>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</si>
  <si>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</si>
  <si>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</si>
  <si>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</si>
  <si>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</si>
  <si>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</si>
  <si>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</si>
  <si>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</si>
  <si>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</si>
  <si>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</si>
  <si>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</si>
  <si>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</si>
  <si>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</si>
  <si>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</si>
  <si>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</si>
  <si>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</si>
  <si>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</si>
  <si>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</si>
  <si>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</si>
  <si>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</si>
  <si>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</si>
  <si>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</si>
  <si>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</si>
  <si>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</si>
  <si>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</si>
  <si>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</si>
  <si>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</si>
  <si>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</si>
  <si>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</si>
  <si>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</si>
  <si>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</si>
  <si>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</si>
  <si>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</si>
  <si>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</si>
  <si>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</si>
  <si>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</si>
  <si>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</si>
  <si>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</si>
  <si>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</si>
  <si>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</si>
  <si>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</si>
  <si>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</si>
  <si>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</si>
  <si>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</si>
  <si>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</si>
  <si>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</si>
  <si>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</si>
  <si>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</si>
  <si>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</si>
  <si>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</si>
  <si>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</si>
  <si>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</si>
  <si>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</si>
  <si>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</si>
  <si>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</si>
  <si>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</si>
  <si>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</si>
  <si>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</si>
  <si>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</si>
  <si>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</si>
  <si>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</si>
  <si>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</si>
  <si>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</si>
  <si>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</si>
  <si>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</si>
  <si>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</si>
  <si>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</si>
  <si>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</si>
  <si>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</si>
  <si>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</si>
  <si>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</si>
  <si>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</si>
  <si>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</si>
  <si>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</si>
  <si>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</si>
  <si>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</si>
  <si>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</si>
  <si>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</si>
  <si>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</si>
  <si>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</si>
  <si>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</si>
  <si>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</si>
  <si>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</si>
  <si>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</si>
  <si>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</si>
  <si>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</si>
  <si>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</si>
  <si>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</si>
  <si>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</si>
  <si>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</si>
  <si>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</si>
  <si>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</si>
  <si>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</si>
  <si>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</si>
  <si>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</si>
  <si>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</si>
  <si>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</si>
  <si>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</si>
  <si>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</si>
  <si>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</si>
  <si>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</si>
  <si>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</si>
  <si>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</si>
  <si>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</si>
  <si>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</si>
  <si>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</si>
  <si>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</si>
  <si>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</si>
  <si>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</si>
  <si>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</si>
  <si>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</si>
  <si>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</si>
  <si>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</si>
  <si>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</si>
  <si>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</si>
  <si>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</si>
  <si>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</si>
  <si>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</si>
  <si>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</si>
  <si>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</si>
  <si>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</si>
  <si>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</si>
  <si>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</si>
  <si>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</si>
  <si>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</si>
  <si>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</si>
  <si>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</si>
  <si>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</si>
  <si>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</si>
  <si>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</si>
  <si>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</si>
  <si>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</si>
  <si>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</si>
  <si>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</si>
  <si>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</si>
  <si>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</si>
  <si>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</si>
  <si>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</si>
  <si>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</si>
  <si>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</si>
  <si>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</si>
  <si>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</si>
  <si>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</si>
  <si>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</si>
  <si>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</si>
  <si>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</si>
  <si>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</si>
  <si>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</si>
  <si>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</si>
  <si>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</si>
  <si>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</si>
  <si>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</si>
  <si>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</si>
  <si>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</si>
  <si>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</si>
  <si>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</si>
  <si>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</si>
  <si>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</si>
  <si>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</si>
  <si>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</si>
  <si>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</si>
  <si>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</si>
  <si>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</si>
  <si>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</si>
  <si>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</si>
  <si>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</si>
  <si>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</si>
  <si>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</si>
  <si>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</si>
  <si>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</si>
  <si>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</si>
  <si>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</si>
  <si>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</si>
  <si>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</si>
  <si>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</si>
  <si>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</si>
  <si>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</si>
  <si>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</si>
  <si>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</si>
  <si>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</si>
  <si>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</si>
  <si>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</si>
  <si>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</si>
  <si>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</si>
  <si>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</si>
  <si>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</si>
  <si>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</si>
  <si>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</si>
  <si>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</si>
  <si>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</si>
  <si>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</si>
  <si>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</si>
  <si>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</si>
  <si>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</si>
  <si>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</si>
  <si>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</si>
  <si>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</si>
  <si>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</si>
  <si>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</si>
  <si>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</si>
  <si>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</si>
  <si>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</si>
  <si>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</si>
  <si>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</si>
  <si>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</si>
  <si>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</si>
  <si>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</si>
  <si>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</si>
  <si>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</si>
  <si>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</si>
  <si>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</si>
  <si>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</si>
  <si>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</si>
  <si>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</si>
  <si>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</si>
  <si>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</si>
  <si>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</si>
  <si>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</si>
  <si>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</si>
  <si>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</si>
  <si>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</si>
  <si>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</si>
  <si>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</si>
  <si>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</si>
  <si>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</si>
  <si>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</si>
  <si>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</si>
  <si>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</si>
  <si>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</si>
  <si>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</si>
  <si>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</si>
  <si>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</si>
  <si>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</si>
  <si>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</si>
  <si>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</si>
  <si>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</si>
  <si>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</si>
  <si>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</si>
  <si>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</si>
  <si>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</si>
  <si>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</si>
  <si>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</si>
  <si>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</si>
  <si>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</si>
  <si>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</si>
  <si>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</si>
  <si>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</si>
  <si>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</si>
  <si>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</si>
  <si>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</si>
  <si>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</si>
  <si>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</si>
  <si>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</si>
  <si>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</si>
  <si>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</si>
  <si>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</si>
  <si>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</si>
  <si>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</si>
  <si>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</si>
  <si>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</si>
  <si>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</si>
  <si>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</si>
  <si>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</si>
  <si>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</si>
  <si>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</si>
  <si>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</si>
  <si>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</si>
  <si>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</si>
  <si>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</si>
  <si>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</si>
  <si>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</si>
  <si>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</si>
  <si>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</si>
  <si>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</si>
  <si>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</si>
  <si>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</si>
  <si>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</si>
  <si>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</si>
  <si>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</si>
  <si>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</si>
  <si>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</si>
  <si>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</si>
  <si>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</si>
  <si>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</si>
  <si>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</si>
  <si>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</si>
  <si>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</si>
  <si>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</si>
  <si>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</si>
  <si>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</si>
  <si>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</si>
  <si>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</si>
  <si>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</si>
  <si>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</si>
  <si>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</si>
  <si>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</si>
  <si>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</si>
  <si>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</si>
  <si>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</si>
  <si>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</si>
  <si>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</si>
  <si>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</si>
  <si>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</si>
  <si>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</si>
  <si>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</si>
  <si>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</si>
  <si>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</si>
  <si>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</si>
  <si>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</si>
  <si>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</si>
  <si>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</si>
  <si>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</si>
  <si>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</si>
  <si>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</si>
  <si>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</si>
  <si>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</si>
  <si>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</si>
  <si>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</si>
  <si>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</si>
  <si>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</si>
  <si>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</si>
  <si>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</si>
  <si>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</si>
  <si>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</si>
  <si>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</si>
  <si>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</si>
  <si>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</si>
  <si>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</si>
  <si>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</si>
  <si>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</si>
  <si>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</si>
  <si>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</si>
  <si>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</si>
  <si>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</si>
  <si>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</si>
  <si>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</si>
  <si>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</si>
  <si>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</si>
  <si>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</si>
  <si>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</si>
  <si>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</si>
  <si>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</si>
  <si>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</si>
  <si>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</si>
  <si>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</si>
  <si>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</si>
  <si>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</si>
  <si>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</si>
  <si>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</si>
  <si>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</si>
  <si>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</si>
  <si>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</si>
  <si>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</si>
  <si>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</si>
  <si>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</si>
  <si>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</si>
  <si>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</si>
  <si>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</si>
  <si>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</si>
  <si>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</si>
  <si>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</si>
  <si>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</si>
  <si>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</si>
  <si>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</si>
  <si>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</si>
  <si>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</si>
  <si>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</si>
  <si>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</si>
  <si>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</si>
  <si>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</si>
  <si>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</si>
  <si>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</si>
  <si>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</si>
  <si>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</si>
  <si>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</si>
  <si>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</si>
  <si>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</si>
  <si>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</si>
  <si>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</si>
  <si>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</si>
  <si>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</si>
  <si>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</si>
  <si>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</si>
  <si>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</si>
  <si>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</si>
  <si>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</si>
  <si>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</si>
  <si>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</si>
  <si>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</si>
  <si>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</si>
  <si>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</si>
  <si>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</si>
  <si>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</si>
  <si>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</si>
  <si>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</si>
  <si>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</si>
  <si>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</si>
  <si>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</si>
  <si>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</si>
  <si>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</si>
  <si>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</si>
  <si>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</si>
  <si>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</si>
  <si>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</si>
  <si>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</si>
  <si>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</si>
  <si>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</si>
  <si>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</si>
  <si>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</si>
  <si>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</si>
  <si>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</si>
  <si>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</si>
  <si>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</si>
  <si>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</si>
  <si>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</si>
  <si>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</si>
  <si>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</si>
  <si>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</si>
  <si>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</si>
  <si>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</si>
  <si>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</si>
  <si>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</si>
  <si>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</si>
  <si>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</si>
  <si>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</si>
  <si>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</si>
  <si>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</si>
  <si>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</si>
  <si>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</si>
  <si>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</si>
  <si>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</si>
  <si>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</si>
  <si>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</si>
  <si>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</si>
  <si>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</si>
  <si>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</si>
  <si>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</si>
  <si>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</si>
  <si>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</si>
  <si>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</si>
  <si>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</si>
  <si>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</si>
  <si>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</si>
  <si>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</si>
  <si>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</si>
  <si>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</si>
  <si>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</si>
  <si>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</si>
  <si>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</si>
  <si>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</si>
  <si>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</si>
  <si>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</si>
  <si>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</si>
  <si>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</si>
  <si>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</si>
  <si>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</si>
  <si>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</si>
  <si>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</si>
  <si>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</si>
  <si>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</si>
  <si>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</si>
  <si>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</si>
  <si>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</si>
  <si>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</si>
  <si>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</si>
  <si>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</si>
  <si>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</si>
  <si>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</si>
  <si>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</si>
  <si>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</si>
  <si>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</si>
  <si>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</si>
  <si>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</si>
  <si>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</si>
  <si>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</si>
  <si>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</si>
  <si>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</si>
  <si>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</si>
  <si>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</si>
  <si>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</si>
  <si>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</si>
  <si>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</si>
  <si>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</si>
  <si>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</si>
  <si>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</si>
  <si>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</si>
  <si>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</si>
  <si>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</si>
  <si>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</si>
  <si>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</si>
  <si>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</si>
  <si>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</si>
  <si>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</si>
  <si>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</si>
  <si>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</si>
  <si>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</si>
  <si>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</si>
  <si>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</si>
  <si>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</si>
  <si>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</si>
  <si>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</si>
  <si>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</si>
  <si>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</si>
  <si>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</si>
  <si>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</si>
  <si>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</si>
  <si>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</si>
  <si>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</si>
  <si>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</si>
  <si>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</si>
  <si>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</si>
  <si>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</si>
  <si>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</si>
  <si>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</si>
  <si>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</si>
  <si>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</si>
  <si>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</si>
  <si>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</si>
  <si>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</si>
  <si>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</si>
  <si>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</si>
  <si>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</si>
  <si>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</si>
  <si>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</si>
  <si>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</si>
  <si>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</si>
  <si>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</si>
  <si>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</si>
  <si>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</si>
  <si>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</si>
  <si>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</si>
  <si>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</si>
  <si>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</si>
  <si>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</si>
  <si>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</si>
  <si>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</si>
  <si>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</si>
  <si>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</si>
  <si>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</si>
  <si>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</si>
  <si>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</si>
  <si>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</si>
  <si>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</si>
  <si>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</si>
  <si>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</si>
  <si>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</si>
  <si>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</si>
  <si>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</si>
  <si>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</si>
  <si>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</si>
  <si>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</si>
  <si>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</si>
  <si>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</si>
  <si>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</si>
  <si>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</si>
  <si>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</si>
  <si>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</si>
  <si>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</si>
  <si>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</si>
  <si>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</si>
  <si>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</si>
  <si>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</si>
  <si>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</si>
  <si>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</si>
  <si>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</si>
  <si>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</si>
  <si>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</si>
  <si>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</si>
  <si>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</si>
  <si>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</si>
  <si>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</si>
  <si>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</si>
  <si>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</si>
  <si>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</si>
  <si>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</si>
  <si>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</si>
  <si>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</si>
  <si>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</si>
  <si>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</si>
  <si>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</si>
  <si>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</si>
  <si>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</si>
  <si>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</si>
  <si>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</si>
  <si>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</si>
  <si>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</si>
  <si>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</si>
  <si>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</si>
  <si>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</si>
  <si>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</si>
  <si>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</si>
  <si>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</si>
  <si>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</si>
  <si>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</si>
  <si>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</si>
  <si>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</si>
  <si>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</si>
  <si>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</si>
  <si>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</si>
  <si>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</si>
  <si>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</si>
  <si>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</si>
  <si>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</si>
  <si>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</si>
  <si>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</si>
  <si>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</si>
  <si>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</si>
  <si>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</si>
  <si>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</si>
  <si>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</si>
  <si>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</si>
  <si>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</si>
  <si>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</si>
  <si>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</si>
  <si>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</si>
  <si>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</si>
  <si>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</si>
  <si>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</si>
  <si>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</si>
  <si>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</si>
  <si>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</si>
  <si>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</si>
  <si>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</si>
  <si>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</si>
  <si>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</si>
  <si>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</si>
  <si>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</si>
  <si>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</si>
  <si>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</si>
  <si>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</si>
  <si>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</si>
  <si>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</si>
  <si>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</si>
  <si>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</si>
  <si>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</si>
  <si>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</si>
  <si>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</si>
  <si>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</si>
  <si>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</si>
  <si>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</si>
  <si>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</si>
  <si>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</si>
  <si>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</si>
  <si>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</si>
  <si>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</si>
  <si>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</si>
  <si>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</si>
  <si>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</si>
  <si>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</si>
  <si>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</si>
  <si>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</si>
  <si>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</si>
  <si>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</si>
  <si>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</si>
  <si>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</si>
  <si>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</si>
  <si>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</si>
  <si>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</si>
  <si>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</si>
  <si>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</si>
  <si>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</si>
  <si>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</si>
  <si>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</si>
  <si>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</si>
  <si>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</si>
  <si>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</si>
  <si>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</si>
  <si>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</si>
  <si>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</si>
  <si>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</si>
  <si>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</si>
  <si>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</si>
  <si>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</si>
  <si>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</si>
  <si>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</si>
  <si>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</si>
  <si>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</si>
  <si>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</si>
  <si>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</si>
  <si>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</si>
  <si>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</si>
  <si>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</si>
  <si>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</si>
  <si>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</si>
  <si>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</si>
  <si>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</si>
  <si>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</si>
  <si>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</si>
  <si>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</si>
  <si>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</si>
  <si>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</si>
  <si>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</si>
  <si>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</si>
  <si>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</si>
  <si>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</si>
  <si>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</si>
  <si>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</si>
  <si>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</si>
  <si>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</si>
  <si>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</si>
  <si>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</si>
  <si>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</si>
  <si>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</si>
  <si>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</si>
  <si>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</si>
  <si>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</si>
  <si>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</si>
  <si>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</si>
  <si>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</si>
  <si>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</si>
  <si>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</si>
  <si>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</si>
  <si>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</si>
  <si>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</si>
  <si>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</si>
  <si>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</si>
  <si>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</si>
  <si>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</si>
  <si>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</si>
  <si>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</si>
  <si>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</si>
  <si>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</si>
  <si>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</si>
  <si>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</si>
  <si>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</si>
  <si>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</si>
  <si>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</si>
  <si>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</si>
  <si>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</si>
  <si>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</si>
  <si>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</si>
  <si>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</si>
  <si>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</si>
  <si>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</si>
  <si>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</si>
  <si>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</si>
  <si>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</si>
  <si>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</si>
  <si>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</si>
  <si>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</si>
  <si>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</si>
  <si>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</si>
  <si>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</si>
  <si>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</si>
  <si>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</si>
  <si>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</si>
  <si>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</si>
  <si>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</si>
  <si>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</si>
  <si>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</si>
  <si>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</si>
  <si>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</si>
  <si>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</si>
  <si>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</si>
  <si>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</si>
  <si>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</si>
  <si>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</si>
  <si>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</si>
  <si>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</si>
  <si>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</si>
  <si>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</si>
  <si>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</si>
  <si>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</si>
  <si>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</si>
  <si>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</si>
  <si>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</si>
  <si>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</si>
  <si>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</si>
  <si>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</si>
  <si>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</si>
  <si>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</si>
  <si>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</si>
  <si>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</si>
  <si>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</si>
  <si>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</si>
  <si>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</si>
  <si>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</si>
  <si>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</si>
  <si>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</si>
  <si>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</si>
  <si>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</si>
  <si>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</si>
  <si>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</si>
  <si>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</si>
  <si>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</si>
  <si>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</si>
  <si>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</si>
  <si>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</si>
  <si>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</si>
  <si>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</si>
  <si>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</si>
  <si>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</si>
  <si>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</si>
  <si>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</si>
  <si>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</si>
  <si>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</si>
  <si>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</si>
  <si>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</si>
  <si>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</si>
  <si>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</si>
  <si>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</si>
  <si>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</si>
  <si>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</si>
  <si>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</si>
  <si>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</si>
  <si>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</si>
  <si>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</si>
  <si>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</si>
  <si>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</si>
  <si>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</si>
  <si>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</si>
  <si>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</si>
  <si>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</si>
  <si>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</si>
  <si>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</si>
  <si>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</si>
  <si>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</si>
  <si>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</si>
  <si>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</si>
  <si>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</si>
  <si>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</si>
  <si>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</si>
  <si>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</si>
  <si>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</si>
  <si>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</si>
  <si>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</si>
  <si>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</si>
  <si>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</si>
  <si>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</si>
  <si>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</si>
  <si>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</si>
  <si>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</si>
  <si>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</si>
  <si>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</si>
  <si>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</si>
  <si>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</si>
  <si>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</si>
  <si>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</si>
  <si>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</si>
  <si>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</si>
  <si>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</si>
  <si>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</si>
  <si>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</si>
  <si>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</si>
  <si>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</si>
  <si>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</si>
  <si>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</si>
  <si>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</si>
  <si>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</si>
  <si>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</si>
  <si>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</si>
  <si>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</si>
  <si>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</si>
  <si>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</si>
  <si>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</si>
  <si>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</si>
  <si>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</si>
  <si>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</si>
  <si>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</si>
  <si>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</si>
  <si>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</si>
  <si>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</si>
  <si>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</si>
  <si>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</si>
  <si>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</si>
  <si>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</si>
  <si>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</si>
  <si>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</si>
  <si>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</si>
  <si>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</si>
  <si>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</si>
  <si>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</si>
  <si>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</si>
  <si>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</si>
  <si>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</si>
  <si>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</si>
  <si>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</si>
  <si>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</si>
  <si>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</si>
  <si>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</si>
  <si>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</si>
  <si>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</si>
  <si>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</si>
  <si>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</si>
  <si>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</si>
  <si>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</si>
  <si>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</si>
  <si>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</si>
  <si>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</si>
  <si>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</si>
  <si>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</si>
  <si>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</si>
  <si>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</si>
  <si>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</si>
  <si>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</si>
  <si>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</si>
  <si>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</si>
  <si>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</si>
  <si>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</si>
  <si>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</si>
  <si>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</si>
  <si>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</si>
  <si>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</si>
  <si>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</si>
  <si>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</si>
  <si>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</si>
  <si>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</si>
  <si>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</si>
  <si>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</si>
  <si>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</si>
  <si>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</si>
  <si>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</si>
  <si>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</si>
  <si>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</si>
  <si>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</si>
  <si>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</si>
  <si>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</si>
  <si>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</si>
  <si>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</si>
  <si>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</si>
  <si>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</si>
  <si>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</si>
  <si>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</si>
  <si>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</si>
  <si>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</si>
  <si>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</si>
  <si>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</si>
  <si>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</si>
  <si>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</si>
  <si>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</si>
  <si>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</si>
  <si>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</si>
  <si>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</si>
  <si>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</si>
  <si>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</si>
  <si>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</si>
  <si>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</si>
  <si>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</si>
  <si>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</si>
  <si>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</si>
  <si>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</si>
  <si>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</si>
  <si>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</si>
  <si>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</si>
  <si>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</si>
  <si>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</si>
  <si>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</si>
  <si>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</si>
  <si>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</si>
  <si>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</si>
  <si>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</si>
  <si>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</si>
  <si>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</si>
  <si>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</si>
  <si>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</si>
  <si>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</si>
  <si>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</si>
  <si>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</si>
  <si>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</si>
  <si>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</si>
  <si>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</si>
  <si>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</si>
  <si>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</si>
  <si>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</si>
  <si>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</si>
  <si>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</si>
  <si>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</si>
  <si>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</si>
  <si>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</si>
  <si>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</si>
  <si>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</si>
  <si>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</si>
  <si>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</si>
  <si>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</si>
  <si>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</si>
  <si>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</si>
  <si>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</si>
  <si>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</si>
  <si>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</si>
  <si>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</si>
  <si>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</si>
  <si>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</si>
  <si>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</si>
  <si>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</si>
  <si>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</si>
  <si>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</si>
  <si>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</si>
  <si>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</si>
  <si>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</si>
  <si>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</si>
  <si>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</si>
  <si>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</si>
  <si>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</si>
  <si>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</si>
  <si>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</si>
  <si>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</si>
  <si>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</si>
  <si>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</si>
  <si>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</si>
  <si>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</si>
  <si>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</si>
  <si>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</si>
  <si>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</si>
  <si>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</si>
  <si>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</si>
  <si>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</si>
  <si>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</si>
  <si>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</si>
  <si>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</si>
  <si>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</si>
  <si>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</si>
  <si>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</si>
  <si>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</si>
  <si>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</si>
  <si>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</si>
  <si>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</si>
  <si>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</si>
  <si>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</si>
  <si>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</si>
  <si>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</si>
  <si>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</si>
  <si>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</si>
  <si>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</si>
  <si>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</si>
  <si>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</si>
  <si>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</si>
  <si>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</si>
  <si>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</si>
  <si>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</si>
  <si>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</si>
  <si>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</si>
  <si>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</si>
  <si>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</si>
  <si>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</si>
  <si>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</si>
  <si>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</si>
  <si>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</si>
  <si>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</si>
  <si>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</si>
  <si>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</si>
  <si>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</si>
  <si>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</si>
  <si>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</si>
  <si>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</si>
  <si>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</si>
  <si>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</si>
  <si>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</si>
  <si>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</si>
  <si>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</si>
  <si>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</si>
  <si>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</si>
  <si>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</si>
  <si>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</si>
  <si>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</si>
  <si>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</si>
  <si>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</si>
  <si>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</si>
  <si>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</si>
  <si>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</si>
  <si>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</si>
  <si>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</si>
  <si>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</si>
  <si>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</si>
  <si>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</si>
  <si>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</si>
  <si>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</si>
  <si>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</si>
  <si>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</si>
  <si>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</si>
  <si>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</si>
  <si>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</si>
  <si>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</si>
  <si>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</si>
  <si>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</si>
  <si>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</si>
  <si>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</si>
  <si>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</si>
  <si>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</si>
  <si>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</si>
  <si>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</si>
  <si>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</si>
  <si>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</si>
  <si>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</si>
  <si>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</si>
  <si>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</si>
  <si>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</si>
  <si>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</si>
  <si>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</si>
  <si>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</si>
  <si>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</si>
  <si>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</si>
  <si>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</si>
  <si>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</si>
  <si>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</si>
  <si>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</si>
  <si>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</si>
  <si>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</si>
  <si>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</si>
  <si>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</si>
  <si>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</si>
  <si>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</si>
  <si>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</si>
  <si>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</si>
  <si>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</si>
  <si>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</si>
  <si>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</si>
  <si>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</si>
  <si>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</si>
  <si>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</si>
  <si>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</si>
  <si>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</si>
  <si>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</si>
  <si>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</si>
  <si>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</si>
  <si>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</si>
  <si>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</si>
  <si>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</si>
  <si>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</si>
  <si>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</si>
  <si>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</si>
  <si>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</si>
  <si>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</si>
  <si>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</si>
  <si>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</si>
  <si>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</si>
  <si>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</si>
  <si>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</si>
  <si>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</si>
  <si>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</si>
  <si>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</si>
  <si>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</si>
  <si>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</si>
  <si>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</si>
  <si>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</si>
  <si>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</si>
  <si>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</si>
  <si>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</si>
  <si>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</si>
  <si>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</si>
  <si>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</si>
  <si>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</si>
  <si>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</si>
  <si>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</si>
  <si>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</si>
  <si>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</si>
  <si>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</si>
  <si>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</si>
  <si>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</si>
  <si>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</si>
  <si>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</si>
  <si>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</si>
  <si>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</si>
  <si>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</si>
  <si>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</si>
  <si>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</si>
  <si>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</si>
  <si>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</si>
  <si>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</si>
  <si>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</si>
  <si>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</si>
  <si>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</si>
  <si>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</si>
  <si>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</si>
  <si>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</si>
  <si>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</si>
  <si>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</si>
  <si>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</si>
  <si>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</si>
  <si>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</si>
  <si>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</si>
  <si>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</si>
  <si>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</si>
  <si>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</si>
  <si>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</si>
  <si>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</si>
  <si>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</si>
  <si>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</si>
  <si>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</si>
  <si>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</si>
  <si>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</si>
  <si>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</si>
  <si>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</si>
  <si>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</si>
  <si>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</si>
  <si>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</si>
  <si>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</si>
  <si>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</si>
  <si>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</si>
  <si>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</si>
  <si>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</si>
  <si>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</si>
  <si>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</si>
  <si>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</si>
  <si>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</si>
  <si>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</si>
  <si>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</si>
  <si>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</si>
  <si>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</si>
  <si>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</si>
  <si>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</si>
  <si>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</si>
  <si>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</si>
  <si>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</si>
  <si>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</si>
  <si>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</si>
  <si>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</si>
  <si>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</si>
  <si>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</si>
  <si>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</si>
  <si>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</si>
  <si>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</si>
  <si>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</si>
  <si>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</si>
  <si>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</si>
  <si>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</si>
  <si>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</si>
  <si>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</si>
  <si>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</si>
  <si>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</si>
  <si>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</si>
  <si>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</si>
  <si>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</si>
  <si>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</si>
  <si>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</si>
  <si>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</si>
  <si>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</si>
  <si>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</si>
  <si>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</si>
  <si>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</si>
  <si>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</si>
  <si>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</si>
  <si>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</si>
  <si>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</si>
  <si>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</si>
  <si>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</si>
  <si>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</si>
  <si>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</si>
  <si>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</si>
  <si>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</si>
  <si>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</si>
  <si>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</si>
  <si>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</si>
  <si>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</si>
  <si>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</si>
  <si>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</si>
  <si>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</si>
  <si>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</si>
  <si>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</si>
  <si>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</si>
  <si>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</si>
  <si>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</si>
  <si>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</si>
  <si>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</si>
  <si>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</si>
  <si>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</si>
  <si>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</si>
  <si>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</si>
  <si>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</si>
  <si>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</si>
  <si>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</si>
  <si>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</si>
  <si>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</si>
  <si>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</si>
  <si>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</si>
  <si>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</si>
  <si>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</si>
  <si>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</si>
  <si>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</si>
  <si>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</si>
  <si>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</si>
  <si>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</si>
  <si>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</si>
  <si>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</si>
  <si>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</si>
  <si>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</si>
  <si>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</si>
  <si>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</si>
  <si>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</si>
  <si>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</si>
  <si>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</si>
  <si>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</si>
  <si>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</si>
  <si>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</si>
  <si>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</si>
  <si>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</si>
  <si>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</si>
  <si>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</si>
  <si>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</si>
  <si>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</si>
  <si>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</si>
  <si>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</si>
  <si>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</si>
  <si>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</si>
  <si>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</si>
  <si>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</si>
  <si>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</si>
  <si>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</si>
  <si>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</si>
  <si>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</si>
  <si>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</si>
  <si>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</si>
  <si>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</si>
  <si>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</si>
  <si>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</si>
  <si>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</si>
  <si>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</si>
  <si>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</si>
  <si>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</si>
  <si>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</si>
  <si>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</si>
  <si>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</si>
  <si>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</si>
  <si>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</si>
  <si>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</si>
  <si>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</si>
  <si>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</si>
  <si>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</si>
  <si>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</si>
  <si>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</si>
  <si>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</si>
  <si>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</si>
  <si>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</si>
  <si>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</si>
  <si>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</si>
  <si>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</si>
  <si>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</si>
  <si>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</si>
  <si>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</si>
  <si>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</si>
  <si>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</si>
  <si>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</si>
  <si>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</si>
  <si>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</si>
  <si>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</si>
  <si>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</si>
  <si>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</si>
  <si>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</si>
  <si>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</si>
  <si>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</si>
  <si>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</si>
  <si>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</si>
  <si>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</si>
  <si>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</si>
  <si>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</si>
  <si>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</si>
  <si>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</si>
  <si>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</si>
  <si>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</si>
  <si>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</si>
  <si>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</si>
  <si>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</si>
  <si>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</si>
  <si>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</si>
  <si>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</si>
  <si>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</si>
  <si>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</si>
  <si>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</si>
  <si>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</si>
  <si>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</si>
  <si>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</si>
  <si>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</si>
  <si>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</si>
  <si>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</si>
  <si>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</si>
  <si>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</si>
  <si>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</si>
  <si>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</si>
  <si>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</si>
  <si>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</si>
  <si>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</si>
  <si>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</si>
  <si>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</si>
  <si>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</si>
  <si>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</si>
  <si>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</si>
  <si>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</si>
  <si>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</si>
  <si>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</si>
  <si>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</si>
  <si>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</si>
  <si>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</si>
  <si>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</si>
  <si>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</si>
  <si>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</si>
  <si>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</si>
  <si>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</si>
  <si>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</si>
  <si>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</si>
  <si>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</si>
  <si>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</si>
  <si>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</si>
  <si>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</si>
  <si>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</si>
  <si>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</si>
  <si>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</si>
  <si>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</si>
  <si>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</si>
  <si>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</si>
  <si>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</si>
  <si>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</si>
  <si>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</si>
  <si>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</si>
  <si>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</si>
  <si>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</si>
  <si>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</si>
  <si>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</si>
  <si>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</si>
  <si>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</si>
  <si>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</si>
  <si>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</si>
  <si>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</si>
  <si>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</si>
  <si>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</si>
  <si>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</si>
  <si>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</si>
  <si>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</si>
  <si>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</si>
  <si>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</si>
  <si>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</si>
  <si>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</si>
  <si>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</si>
  <si>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</si>
  <si>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</si>
  <si>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</si>
  <si>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</si>
  <si>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</si>
  <si>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</si>
  <si>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</si>
  <si>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</si>
  <si>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</si>
  <si>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</si>
  <si>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</si>
  <si>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</si>
  <si>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</si>
  <si>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</si>
  <si>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</si>
  <si>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</si>
  <si>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</si>
  <si>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</si>
  <si>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</si>
  <si>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</si>
  <si>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</si>
  <si>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</si>
  <si>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</si>
  <si>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</si>
  <si>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</si>
  <si>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</si>
  <si>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</si>
  <si>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</si>
  <si>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</si>
  <si>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</si>
  <si>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</si>
  <si>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</si>
  <si>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</si>
  <si>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</si>
  <si>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</si>
  <si>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</si>
  <si>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</si>
  <si>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</si>
  <si>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</si>
  <si>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</si>
  <si>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</si>
  <si>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</si>
  <si>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</si>
  <si>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</si>
  <si>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</si>
  <si>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</si>
  <si>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</si>
  <si>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</si>
  <si>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</si>
  <si>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</si>
  <si>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</si>
  <si>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</si>
  <si>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</si>
  <si>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</si>
  <si>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</si>
  <si>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</si>
  <si>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</si>
  <si>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</si>
  <si>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</si>
  <si>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</si>
  <si>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</si>
  <si>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</si>
  <si>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</si>
  <si>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</si>
  <si>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</si>
  <si>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</si>
  <si>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</si>
  <si>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</si>
  <si>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</si>
  <si>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</si>
  <si>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</si>
  <si>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</si>
  <si>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</si>
  <si>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</si>
  <si>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</si>
  <si>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</si>
  <si>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</si>
  <si>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</si>
  <si>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</si>
  <si>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</si>
  <si>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</si>
  <si>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</si>
  <si>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</si>
  <si>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</si>
  <si>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</si>
  <si>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</si>
  <si>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</si>
  <si>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</si>
  <si>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</si>
  <si>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</si>
  <si>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</si>
  <si>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</si>
  <si>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</si>
  <si>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</si>
  <si>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</si>
  <si>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</si>
  <si>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</si>
  <si>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</si>
  <si>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</si>
  <si>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</si>
  <si>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</si>
  <si>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</si>
  <si>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</si>
  <si>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</si>
  <si>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</si>
  <si>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</si>
  <si>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</si>
  <si>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</si>
  <si>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</si>
  <si>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</si>
  <si>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</si>
  <si>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</si>
  <si>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</si>
  <si>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</si>
  <si>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</si>
  <si>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</si>
  <si>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</si>
  <si>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</si>
  <si>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</si>
  <si>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</si>
  <si>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</si>
  <si>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</si>
  <si>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</si>
  <si>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</si>
  <si>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</si>
  <si>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</si>
  <si>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</si>
  <si>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</si>
  <si>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</si>
  <si>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</si>
  <si>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</si>
  <si>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</si>
  <si>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</si>
  <si>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</si>
  <si>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</si>
  <si>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</si>
  <si>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</si>
  <si>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</si>
  <si>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</si>
  <si>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</si>
  <si>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</si>
  <si>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</si>
  <si>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</si>
  <si>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</si>
  <si>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</si>
  <si>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</si>
  <si>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</si>
  <si>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</si>
  <si>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</si>
  <si>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</si>
  <si>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</si>
  <si>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</si>
  <si>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</si>
  <si>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</si>
  <si>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</si>
  <si>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</si>
  <si>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</si>
  <si>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</si>
  <si>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</si>
  <si>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</si>
  <si>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</si>
  <si>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</si>
  <si>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</si>
  <si>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</si>
  <si>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</si>
  <si>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</si>
  <si>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</si>
  <si>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</si>
  <si>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</si>
  <si>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</si>
  <si>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</si>
  <si>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</si>
  <si>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</si>
  <si>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</si>
  <si>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</si>
  <si>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</si>
  <si>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</si>
  <si>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</si>
  <si>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</si>
  <si>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</si>
  <si>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</si>
  <si>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</si>
  <si>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</si>
  <si>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</si>
  <si>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</si>
  <si>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</si>
  <si>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</si>
  <si>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</si>
  <si>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</si>
  <si>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</si>
  <si>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</si>
  <si>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</si>
  <si>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</si>
  <si>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</si>
  <si>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</si>
  <si>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</si>
  <si>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</si>
  <si>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</si>
  <si>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</si>
  <si>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</si>
  <si>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</si>
  <si>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</si>
  <si>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</si>
  <si>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</si>
  <si>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</si>
  <si>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</si>
  <si>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</si>
  <si>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</si>
  <si>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</si>
  <si>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</si>
  <si>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</si>
  <si>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</si>
  <si>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</si>
  <si>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</si>
  <si>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</si>
  <si>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</si>
  <si>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</si>
  <si>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</si>
  <si>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</si>
  <si>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</si>
  <si>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</si>
  <si>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</si>
  <si>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</si>
  <si>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</si>
  <si>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</si>
  <si>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</si>
  <si>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</si>
  <si>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</si>
  <si>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</si>
  <si>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</si>
  <si>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</si>
  <si>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</si>
  <si>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</si>
  <si>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</si>
  <si>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</si>
  <si>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</si>
  <si>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</si>
  <si>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</si>
  <si>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</si>
  <si>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</si>
  <si>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</si>
  <si>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</si>
  <si>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</si>
  <si>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</si>
  <si>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</si>
  <si>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</si>
  <si>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</si>
  <si>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</si>
  <si>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</si>
  <si>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</si>
  <si>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</si>
  <si>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</si>
  <si>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</si>
  <si>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</si>
  <si>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</si>
  <si>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</si>
  <si>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</si>
  <si>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</si>
  <si>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</si>
  <si>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</si>
  <si>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</si>
  <si>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</si>
  <si>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</si>
  <si>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</si>
  <si>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</si>
  <si>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</si>
  <si>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</si>
  <si>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</si>
  <si>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</si>
  <si>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</si>
  <si>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</si>
  <si>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</si>
  <si>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</si>
  <si>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</si>
  <si>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</si>
  <si>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</si>
  <si>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</si>
  <si>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</si>
  <si>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</si>
  <si>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</si>
  <si>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</si>
  <si>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</si>
  <si>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</si>
  <si>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</si>
  <si>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</si>
  <si>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</si>
  <si>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</si>
  <si>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</si>
  <si>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</si>
  <si>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</si>
  <si>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</si>
  <si>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</si>
  <si>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</si>
  <si>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</si>
  <si>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</si>
  <si>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</si>
  <si>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</si>
  <si>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</si>
  <si>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</si>
  <si>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</si>
  <si>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</si>
  <si>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</si>
  <si>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</si>
  <si>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</si>
  <si>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</si>
  <si>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</si>
  <si>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</si>
  <si>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</si>
  <si>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</si>
  <si>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</si>
  <si>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</si>
  <si>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</si>
  <si>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</si>
  <si>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</si>
  <si>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</si>
  <si>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</si>
  <si>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</si>
  <si>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</si>
  <si>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</si>
  <si>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</si>
  <si>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</si>
  <si>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</si>
  <si>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</si>
  <si>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</si>
  <si>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</si>
  <si>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</si>
  <si>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</si>
  <si>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</si>
  <si>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</si>
  <si>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</si>
  <si>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</si>
  <si>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</si>
  <si>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</si>
  <si>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</si>
  <si>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</si>
  <si>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</si>
  <si>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</si>
  <si>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</si>
  <si>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</si>
  <si>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</si>
  <si>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</si>
  <si>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</si>
  <si>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</si>
  <si>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</si>
  <si>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</si>
  <si>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</si>
  <si>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</si>
  <si>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</si>
  <si>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</si>
  <si>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</si>
  <si>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</si>
  <si>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</si>
  <si>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</si>
  <si>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</si>
  <si>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</si>
  <si>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</si>
  <si>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</si>
  <si>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</si>
  <si>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</si>
  <si>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</si>
  <si>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</si>
  <si>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</si>
  <si>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</si>
  <si>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</si>
  <si>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</si>
  <si>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</si>
  <si>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</si>
  <si>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</si>
  <si>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</si>
  <si>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</si>
  <si>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</si>
  <si>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</si>
  <si>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</si>
  <si>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</si>
  <si>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</si>
  <si>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</si>
  <si>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</si>
  <si>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</si>
  <si>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</si>
  <si>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</si>
  <si>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</si>
  <si>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</si>
  <si>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</si>
  <si>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</si>
  <si>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</si>
  <si>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</si>
  <si>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</si>
  <si>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</si>
  <si>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</si>
  <si>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</si>
  <si>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</si>
  <si>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</si>
  <si>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</si>
  <si>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</si>
  <si>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</si>
  <si>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</si>
  <si>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</si>
  <si>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</si>
  <si>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</si>
  <si>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</si>
  <si>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</si>
  <si>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</si>
  <si>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</si>
  <si>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</si>
  <si>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</si>
  <si>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</si>
  <si>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</si>
  <si>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</si>
  <si>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</si>
  <si>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</si>
  <si>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</si>
  <si>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</si>
  <si>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</si>
  <si>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</si>
  <si>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</si>
  <si>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</si>
  <si>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</si>
  <si>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</si>
  <si>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</si>
  <si>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</si>
  <si>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</si>
  <si>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</si>
  <si>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</si>
  <si>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</si>
  <si>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</si>
  <si>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</si>
  <si>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</si>
  <si>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</si>
  <si>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</si>
  <si>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</si>
  <si>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</si>
  <si>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</si>
  <si>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</si>
  <si>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</si>
  <si>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</si>
  <si>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</si>
  <si>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</si>
  <si>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</si>
  <si>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</si>
  <si>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</si>
  <si>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</si>
  <si>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</si>
  <si>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</si>
  <si>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</si>
  <si>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</si>
  <si>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</si>
  <si>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</si>
  <si>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</si>
  <si>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</si>
  <si>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</si>
  <si>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</si>
  <si>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</si>
  <si>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</si>
  <si>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</si>
  <si>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</si>
  <si>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</si>
  <si>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</si>
  <si>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</si>
  <si>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</si>
  <si>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</si>
  <si>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</si>
  <si>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</si>
  <si>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</si>
  <si>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</si>
  <si>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</si>
  <si>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</si>
  <si>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</si>
  <si>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</si>
  <si>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</si>
  <si>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</si>
  <si>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</si>
  <si>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</si>
  <si>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</si>
  <si>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</si>
  <si>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</si>
  <si>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</si>
  <si>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</si>
  <si>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</si>
  <si>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</si>
  <si>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</si>
  <si>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</si>
  <si>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</si>
  <si>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</si>
  <si>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</si>
  <si>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</si>
  <si>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</si>
  <si>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</si>
  <si>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</si>
  <si>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</si>
  <si>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</si>
  <si>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</si>
  <si>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</si>
  <si>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</si>
  <si>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</si>
  <si>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</si>
  <si>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</si>
  <si>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</si>
  <si>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</si>
  <si>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</si>
  <si>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</si>
  <si>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</si>
  <si>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</si>
  <si>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</si>
  <si>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</si>
  <si>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</si>
  <si>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</si>
  <si>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</si>
  <si>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</si>
  <si>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</si>
  <si>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</si>
  <si>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</si>
  <si>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</si>
  <si>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</si>
  <si>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</si>
  <si>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</si>
  <si>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</si>
  <si>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</si>
  <si>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</si>
  <si>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</si>
  <si>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</si>
  <si>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</si>
  <si>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</si>
  <si>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</si>
  <si>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</si>
  <si>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</si>
  <si>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</si>
  <si>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</si>
  <si>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</si>
  <si>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</si>
  <si>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</si>
  <si>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</si>
  <si>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</si>
  <si>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</si>
  <si>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</si>
  <si>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</si>
  <si>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</si>
  <si>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</si>
  <si>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</si>
  <si>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</si>
  <si>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</si>
  <si>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</si>
  <si>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</si>
  <si>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</si>
  <si>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</si>
  <si>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</si>
  <si>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</si>
  <si>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</si>
  <si>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</si>
  <si>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</si>
  <si>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</si>
  <si>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</si>
  <si>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</si>
  <si>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</si>
  <si>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</si>
  <si>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</si>
  <si>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</si>
  <si>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</si>
  <si>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</si>
  <si>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</si>
  <si>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</si>
  <si>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</si>
  <si>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</si>
  <si>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</si>
  <si>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</si>
  <si>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</si>
  <si>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</si>
  <si>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</si>
  <si>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</si>
  <si>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</si>
  <si>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</si>
  <si>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</si>
  <si>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</si>
  <si>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</si>
  <si>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</si>
  <si>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</si>
  <si>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</si>
  <si>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</si>
  <si>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</si>
  <si>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</si>
  <si>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</si>
  <si>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</si>
  <si>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</si>
  <si>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</si>
  <si>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</si>
  <si>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</si>
  <si>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</si>
  <si>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</si>
  <si>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</si>
  <si>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</si>
  <si>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</si>
  <si>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</si>
  <si>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</si>
  <si>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</si>
  <si>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</si>
  <si>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</si>
  <si>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</si>
  <si>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</si>
  <si>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</si>
  <si>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</si>
  <si>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</si>
  <si>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</si>
  <si>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</si>
  <si>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</si>
  <si>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</si>
  <si>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</si>
  <si>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</si>
  <si>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</si>
  <si>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</si>
  <si>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</si>
  <si>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</si>
  <si>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</si>
  <si>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</si>
  <si>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</si>
  <si>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</si>
  <si>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</si>
  <si>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</si>
  <si>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</si>
  <si>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</si>
  <si>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</si>
  <si>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</si>
  <si>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</si>
  <si>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</si>
  <si>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</si>
  <si>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</si>
  <si>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</si>
  <si>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</si>
  <si>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</si>
  <si>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</si>
  <si>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</si>
  <si>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</si>
  <si>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</si>
  <si>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</si>
  <si>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</si>
  <si>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</si>
  <si>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</si>
  <si>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</si>
  <si>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</si>
  <si>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</si>
  <si>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</si>
  <si>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</si>
  <si>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</si>
  <si>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</si>
  <si>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</si>
  <si>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</si>
  <si>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</si>
  <si>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</si>
  <si>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</si>
  <si>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</si>
  <si>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</si>
  <si>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</si>
  <si>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</si>
  <si>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</si>
  <si>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</si>
  <si>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</si>
  <si>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</si>
  <si>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</si>
  <si>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</si>
  <si>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</si>
  <si>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</si>
  <si>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</si>
  <si>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</si>
  <si>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</si>
  <si>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</si>
  <si>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</si>
  <si>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</si>
  <si>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</si>
  <si>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</si>
  <si>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</si>
  <si>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</si>
  <si>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</si>
  <si>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</si>
  <si>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</si>
  <si>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</si>
  <si>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</si>
  <si>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</si>
  <si>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</si>
  <si>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</si>
  <si>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</si>
  <si>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</si>
  <si>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</si>
  <si>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</si>
  <si>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</si>
  <si>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</si>
  <si>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</si>
  <si>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</si>
  <si>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</si>
  <si>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</si>
  <si>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</si>
  <si>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</si>
  <si>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</si>
  <si>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</si>
  <si>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</si>
  <si>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</si>
  <si>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</si>
  <si>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</si>
  <si>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</si>
  <si>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</si>
  <si>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</si>
  <si>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</si>
  <si>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</si>
  <si>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</si>
  <si>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</si>
  <si>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</si>
  <si>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</si>
  <si>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</si>
  <si>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</si>
  <si>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</si>
  <si>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</si>
  <si>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</si>
  <si>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</si>
  <si>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</si>
  <si>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</si>
  <si>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</si>
  <si>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</si>
  <si>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</si>
  <si>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</si>
  <si>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</si>
  <si>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</si>
  <si>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</si>
  <si>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</si>
  <si>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</si>
  <si>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</si>
  <si>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</si>
  <si>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</si>
  <si>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</si>
  <si>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</si>
  <si>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</si>
  <si>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</si>
  <si>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</si>
  <si>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</si>
  <si>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</si>
  <si>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</si>
  <si>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</si>
  <si>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</si>
  <si>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</si>
  <si>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</si>
  <si>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</si>
  <si>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</si>
  <si>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</si>
  <si>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</si>
  <si>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</si>
  <si>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</si>
  <si>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</si>
  <si>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</si>
  <si>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</si>
  <si>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</si>
  <si>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</si>
  <si>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</si>
  <si>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</si>
  <si>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</si>
  <si>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</si>
  <si>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</si>
  <si>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</si>
  <si>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</si>
  <si>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</si>
  <si>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</si>
  <si>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</si>
  <si>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</si>
  <si>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</si>
  <si>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</si>
  <si>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</si>
  <si>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</si>
  <si>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</si>
  <si>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</si>
  <si>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</si>
  <si>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</si>
  <si>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</si>
  <si>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</si>
  <si>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</si>
  <si>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</si>
  <si>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</si>
  <si>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</si>
  <si>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</si>
  <si>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</si>
  <si>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</si>
  <si>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</si>
  <si>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</si>
  <si>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</si>
  <si>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</si>
  <si>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</si>
  <si>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</si>
  <si>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</si>
  <si>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</si>
  <si>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</si>
  <si>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</si>
  <si>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</si>
  <si>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</si>
  <si>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</si>
  <si>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</si>
  <si>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</si>
  <si>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</si>
  <si>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</si>
  <si>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</si>
  <si>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</si>
  <si>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</si>
  <si>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</si>
  <si>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</si>
  <si>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</si>
  <si>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</si>
  <si>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</si>
  <si>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</si>
  <si>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</si>
  <si>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</si>
  <si>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</si>
  <si>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</si>
  <si>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</si>
  <si>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</si>
  <si>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</si>
  <si>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</si>
  <si>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</si>
  <si>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</si>
  <si>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</si>
  <si>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</si>
  <si>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</si>
  <si>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</si>
  <si>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</si>
  <si>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</si>
  <si>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</si>
  <si>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</si>
  <si>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</si>
  <si>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</si>
  <si>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</si>
  <si>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</si>
  <si>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</si>
  <si>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</si>
  <si>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</si>
  <si>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</si>
  <si>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</si>
  <si>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</si>
  <si>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</si>
  <si>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</si>
  <si>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</si>
  <si>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</si>
  <si>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</si>
  <si>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</si>
  <si>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</si>
  <si>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</si>
  <si>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</si>
  <si>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</si>
  <si>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</si>
  <si>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</si>
  <si>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</si>
  <si>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</si>
  <si>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</si>
  <si>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</si>
  <si>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</si>
  <si>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</si>
  <si>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</si>
  <si>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</si>
  <si>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</si>
  <si>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</si>
  <si>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</si>
  <si>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</si>
  <si>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</si>
  <si>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</si>
  <si>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</si>
  <si>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</si>
  <si>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</si>
  <si>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</si>
  <si>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</si>
  <si>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</si>
  <si>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</si>
  <si>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</si>
  <si>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</si>
  <si>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</si>
  <si>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</si>
  <si>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</si>
  <si>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</si>
  <si>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</si>
  <si>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</si>
  <si>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</si>
  <si>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</si>
  <si>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</si>
  <si>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</si>
  <si>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</si>
  <si>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</si>
  <si>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</si>
  <si>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</si>
  <si>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</si>
  <si>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</si>
  <si>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</si>
  <si>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</si>
  <si>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</si>
  <si>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</si>
  <si>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</si>
  <si>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</si>
  <si>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</si>
  <si>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</si>
  <si>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</si>
  <si>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</si>
  <si>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</si>
  <si>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</si>
  <si>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</si>
  <si>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</si>
  <si>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</si>
  <si>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</si>
  <si>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</si>
  <si>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</si>
  <si>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</si>
  <si>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</si>
  <si>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</si>
  <si>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</si>
  <si>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</si>
  <si>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</si>
  <si>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</si>
  <si>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</si>
  <si>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</si>
  <si>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</si>
  <si>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</si>
  <si>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</si>
  <si>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</si>
  <si>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</si>
  <si>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</si>
  <si>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</si>
  <si>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</si>
  <si>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</si>
  <si>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</si>
  <si>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</si>
  <si>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</si>
  <si>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</si>
  <si>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</si>
  <si>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</si>
  <si>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</si>
  <si>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</si>
  <si>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</si>
  <si>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</si>
  <si>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</si>
  <si>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</si>
  <si>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</si>
  <si>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</si>
  <si>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</si>
  <si>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</si>
  <si>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</si>
  <si>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</si>
  <si>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</si>
  <si>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</si>
  <si>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</si>
  <si>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</si>
  <si>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</si>
  <si>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</si>
  <si>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</si>
  <si>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</si>
  <si>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</si>
  <si>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</si>
  <si>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</si>
  <si>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</si>
  <si>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</si>
  <si>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</si>
  <si>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</si>
  <si>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</si>
  <si>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</si>
  <si>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</si>
  <si>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</si>
  <si>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</si>
  <si>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</si>
  <si>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</si>
  <si>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</si>
  <si>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</si>
  <si>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</si>
  <si>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</si>
  <si>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</si>
  <si>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</si>
  <si>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</si>
  <si>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</si>
  <si>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</si>
  <si>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</si>
  <si>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</si>
  <si>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</si>
  <si>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</si>
  <si>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</si>
  <si>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</si>
  <si>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</si>
  <si>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</si>
  <si>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</si>
  <si>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</si>
  <si>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</si>
  <si>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</si>
  <si>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</si>
  <si>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</si>
  <si>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</si>
  <si>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</si>
  <si>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</si>
  <si>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</si>
  <si>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</si>
  <si>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</si>
  <si>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</si>
  <si>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</si>
  <si>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</si>
  <si>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</si>
  <si>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</si>
  <si>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</si>
  <si>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</si>
  <si>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</si>
  <si>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</si>
  <si>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</si>
  <si>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</si>
  <si>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</si>
  <si>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</si>
  <si>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</si>
  <si>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</si>
  <si>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</si>
  <si>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</si>
  <si>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</si>
  <si>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</si>
  <si>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</si>
  <si>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</si>
  <si>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</si>
  <si>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</si>
  <si>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</si>
  <si>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</si>
  <si>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</si>
  <si>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</si>
  <si>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</si>
  <si>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</si>
  <si>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</si>
  <si>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</si>
  <si>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</si>
  <si>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</si>
  <si>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</si>
  <si>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</si>
  <si>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</si>
  <si>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</si>
  <si>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</si>
  <si>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</si>
  <si>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</si>
  <si>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</si>
  <si>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</si>
  <si>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</si>
  <si>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</si>
  <si>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</si>
  <si>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</si>
  <si>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</si>
  <si>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</si>
  <si>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</si>
  <si>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</si>
  <si>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</si>
  <si>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</si>
  <si>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</si>
  <si>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</si>
  <si>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</si>
  <si>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</si>
  <si>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</si>
  <si>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</si>
  <si>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</si>
  <si>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</si>
  <si>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</si>
  <si>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</si>
  <si>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</si>
  <si>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</si>
  <si>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</si>
  <si>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</si>
  <si>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</si>
  <si>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</si>
  <si>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</si>
  <si>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</si>
  <si>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</si>
  <si>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</si>
  <si>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</si>
  <si>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</si>
  <si>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</si>
  <si>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</si>
  <si>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</si>
  <si>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</si>
  <si>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</si>
  <si>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</si>
  <si>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</si>
  <si>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</si>
  <si>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</si>
  <si>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</si>
  <si>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</si>
  <si>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</si>
  <si>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</si>
  <si>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</si>
  <si>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</si>
  <si>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</si>
  <si>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</si>
  <si>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</si>
  <si>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</si>
  <si>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</si>
  <si>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</si>
  <si>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</si>
  <si>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</si>
  <si>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</si>
  <si>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</si>
  <si>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</si>
  <si>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</si>
  <si>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</si>
  <si>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</si>
  <si>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</si>
  <si>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</si>
  <si>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</si>
  <si>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</si>
  <si>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</si>
  <si>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</si>
  <si>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</si>
  <si>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</si>
  <si>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</si>
  <si>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</si>
  <si>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</si>
  <si>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</si>
  <si>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</si>
  <si>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</si>
  <si>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</si>
  <si>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</si>
  <si>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</si>
  <si>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</si>
  <si>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</si>
  <si>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</si>
  <si>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</si>
  <si>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</si>
  <si>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</si>
  <si>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</si>
  <si>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</si>
  <si>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</si>
  <si>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</si>
  <si>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</si>
  <si>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</si>
  <si>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</si>
  <si>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</si>
  <si>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</si>
  <si>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</si>
  <si>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</si>
  <si>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</si>
  <si>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</si>
  <si>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</si>
  <si>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</si>
  <si>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</si>
  <si>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</si>
  <si>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</si>
  <si>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</si>
  <si>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</si>
  <si>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</si>
  <si>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</si>
  <si>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</si>
  <si>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</si>
  <si>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</si>
  <si>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</si>
  <si>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</si>
  <si>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</si>
  <si>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</si>
  <si>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</si>
  <si>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</si>
  <si>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</si>
  <si>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</si>
  <si>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</si>
  <si>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</si>
  <si>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</si>
  <si>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</si>
  <si>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</si>
  <si>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</si>
  <si>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</si>
  <si>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</si>
  <si>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</si>
  <si>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</si>
  <si>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</si>
  <si>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</si>
  <si>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</si>
  <si>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</si>
  <si>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</si>
  <si>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</si>
  <si>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</si>
  <si>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</si>
  <si>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</si>
  <si>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</si>
  <si>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</si>
  <si>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</si>
  <si>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</si>
  <si>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</si>
  <si>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</si>
  <si>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</si>
  <si>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</si>
  <si>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</si>
  <si>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</si>
  <si>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</si>
  <si>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</si>
  <si>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</si>
  <si>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</si>
  <si>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</si>
  <si>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</si>
  <si>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</si>
  <si>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</si>
  <si>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</si>
  <si>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</si>
  <si>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</si>
  <si>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</si>
  <si>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</si>
  <si>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</si>
  <si>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</si>
  <si>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</si>
  <si>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</si>
  <si>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</si>
  <si>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</si>
  <si>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</si>
  <si>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</si>
  <si>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</si>
  <si>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</si>
  <si>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</si>
  <si>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</si>
  <si>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</si>
  <si>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</si>
  <si>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</si>
  <si>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</si>
  <si>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</si>
  <si>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</si>
  <si>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</si>
  <si>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</si>
  <si>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</si>
  <si>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</si>
  <si>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</si>
  <si>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</si>
  <si>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</si>
  <si>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</si>
  <si>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</si>
  <si>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</si>
  <si>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</si>
  <si>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</si>
  <si>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</si>
  <si>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</si>
  <si>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</si>
  <si>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</si>
  <si>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</si>
  <si>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</si>
  <si>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</si>
  <si>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</si>
  <si>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</si>
  <si>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</si>
  <si>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</si>
  <si>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</si>
  <si>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</si>
  <si>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</si>
  <si>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</si>
  <si>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</si>
  <si>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</si>
  <si>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</si>
  <si>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</si>
  <si>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</si>
  <si>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</si>
  <si>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</si>
  <si>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</si>
  <si>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</si>
  <si>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</si>
  <si>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</si>
  <si>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</si>
  <si>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</si>
  <si>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</si>
  <si>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</si>
  <si>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</si>
  <si>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</si>
  <si>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</si>
  <si>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</si>
  <si>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</si>
  <si>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</si>
  <si>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</si>
  <si>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</si>
  <si>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</si>
  <si>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</si>
  <si>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</si>
  <si>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</si>
  <si>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</si>
  <si>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</si>
  <si>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</si>
  <si>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</si>
  <si>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</si>
  <si>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</si>
  <si>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</si>
  <si>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</si>
  <si>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</si>
  <si>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</si>
  <si>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</si>
  <si>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</si>
  <si>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</si>
  <si>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</si>
  <si>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</si>
  <si>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</si>
  <si>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</si>
  <si>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</si>
  <si>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</si>
  <si>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</si>
  <si>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</si>
  <si>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</si>
  <si>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</si>
  <si>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</si>
  <si>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</si>
  <si>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</si>
  <si>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</si>
  <si>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</si>
  <si>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</si>
  <si>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</si>
  <si>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</si>
  <si>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</si>
  <si>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</si>
  <si>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</si>
  <si>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</si>
  <si>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</si>
  <si>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</si>
  <si>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</si>
  <si>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</si>
  <si>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</si>
  <si>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</si>
  <si>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</si>
  <si>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</si>
  <si>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</si>
  <si>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</si>
  <si>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</si>
  <si>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</si>
  <si>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</si>
  <si>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</si>
  <si>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</si>
  <si>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</si>
  <si>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</si>
  <si>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</si>
  <si>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</si>
  <si>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</si>
  <si>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</si>
  <si>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</si>
  <si>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</si>
  <si>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</si>
  <si>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</si>
  <si>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</si>
  <si>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</si>
  <si>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</si>
  <si>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</si>
  <si>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</si>
  <si>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</si>
  <si>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</si>
  <si>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</si>
  <si>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</si>
  <si>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</si>
  <si>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</si>
  <si>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</si>
  <si>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</si>
  <si>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</si>
  <si>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</si>
  <si>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</si>
  <si>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</si>
  <si>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</si>
  <si>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</si>
  <si>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</si>
  <si>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</si>
  <si>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</si>
  <si>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</si>
  <si>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</si>
  <si>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</si>
  <si>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</si>
  <si>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</si>
  <si>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</si>
  <si>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</si>
  <si>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</si>
  <si>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</si>
  <si>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</si>
  <si>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</si>
  <si>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</si>
  <si>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</si>
  <si>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</si>
  <si>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</si>
  <si>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</si>
  <si>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</si>
  <si>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</si>
  <si>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</si>
  <si>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</si>
  <si>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</si>
  <si>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</si>
  <si>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</si>
  <si>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</si>
  <si>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</si>
  <si>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</si>
  <si>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</si>
  <si>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</si>
  <si>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</si>
  <si>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</si>
  <si>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</si>
  <si>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</si>
  <si>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</si>
  <si>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</si>
  <si>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</si>
  <si>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</si>
  <si>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</si>
  <si>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</si>
  <si>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</si>
  <si>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</si>
  <si>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</si>
  <si>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</si>
  <si>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</si>
  <si>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</si>
  <si>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</si>
  <si>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</si>
  <si>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</si>
  <si>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</si>
  <si>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</si>
  <si>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</si>
  <si>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</si>
  <si>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</si>
  <si>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</si>
  <si>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</si>
  <si>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</si>
  <si>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</si>
  <si>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</si>
  <si>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</si>
  <si>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</si>
  <si>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</si>
  <si>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</si>
  <si>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</si>
  <si>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</si>
  <si>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</si>
  <si>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</si>
  <si>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</si>
  <si>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</si>
  <si>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</si>
  <si>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</si>
  <si>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</si>
  <si>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</si>
  <si>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</si>
  <si>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</si>
  <si>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</si>
  <si>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</si>
  <si>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</si>
  <si>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</si>
  <si>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</si>
  <si>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</si>
  <si>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</si>
  <si>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</si>
  <si>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</si>
  <si>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</si>
  <si>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</si>
  <si>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</si>
  <si>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</si>
  <si>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</si>
  <si>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</si>
  <si>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</si>
  <si>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</si>
  <si>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</si>
  <si>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</si>
  <si>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</si>
  <si>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</si>
  <si>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</si>
  <si>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</si>
  <si>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</si>
  <si>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</si>
  <si>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</si>
  <si>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</si>
  <si>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</si>
  <si>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</si>
  <si>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</si>
  <si>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</si>
  <si>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</si>
  <si>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</si>
  <si>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</si>
  <si>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</si>
  <si>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</si>
  <si>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</si>
  <si>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</si>
  <si>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</si>
  <si>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</si>
  <si>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</si>
  <si>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</si>
  <si>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</si>
  <si>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</si>
  <si>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</si>
  <si>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</si>
  <si>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</si>
  <si>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</si>
  <si>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</si>
  <si>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</si>
  <si>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</si>
  <si>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</si>
  <si>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</si>
  <si>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</si>
  <si>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</si>
  <si>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</si>
  <si>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</si>
  <si>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</si>
  <si>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</si>
  <si>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</si>
  <si>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</si>
  <si>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</si>
  <si>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</si>
  <si>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</si>
  <si>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</si>
  <si>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</si>
  <si>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</si>
  <si>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</si>
  <si>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</si>
  <si>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</si>
  <si>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</si>
  <si>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</si>
  <si>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</si>
  <si>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</si>
  <si>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</si>
  <si>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</si>
  <si>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</si>
  <si>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</si>
  <si>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</si>
  <si>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</si>
  <si>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</si>
  <si>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</si>
  <si>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</si>
  <si>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</si>
  <si>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</si>
  <si>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</si>
  <si>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</si>
  <si>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</si>
  <si>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</si>
  <si>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</si>
  <si>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</si>
  <si>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</si>
  <si>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</si>
  <si>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</si>
  <si>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</si>
  <si>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</si>
  <si>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</si>
  <si>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</si>
  <si>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</si>
  <si>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</si>
  <si>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</si>
  <si>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</si>
  <si>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</si>
  <si>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</si>
  <si>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</si>
  <si>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</si>
  <si>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</si>
  <si>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</si>
  <si>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</si>
  <si>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</si>
  <si>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</si>
  <si>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</si>
  <si>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</si>
  <si>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</si>
  <si>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</si>
  <si>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</si>
  <si>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</si>
  <si>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</si>
  <si>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</si>
  <si>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</si>
  <si>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</si>
  <si>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</si>
  <si>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</si>
  <si>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</si>
  <si>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</si>
  <si>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</si>
  <si>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</si>
  <si>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</si>
  <si>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</si>
  <si>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</si>
  <si>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</si>
  <si>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</si>
  <si>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</si>
  <si>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</si>
  <si>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</si>
  <si>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</si>
  <si>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</si>
  <si>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</si>
  <si>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</si>
  <si>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</si>
  <si>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</si>
  <si>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</si>
  <si>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</si>
  <si>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</si>
  <si>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</si>
  <si>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</si>
  <si>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</si>
  <si>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</si>
  <si>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</si>
  <si>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</si>
  <si>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</si>
  <si>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</si>
  <si>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</si>
  <si>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</si>
  <si>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</si>
  <si>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</si>
  <si>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</si>
  <si>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</si>
  <si>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</si>
  <si>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</si>
  <si>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</si>
  <si>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https://www.rosenberger.com/fileadmin/content/headquarter/Company/Mission_Statement/Rosenberger_Mission_Statement_2016_EN.pdf</t>
  </si>
  <si>
    <t>Rosenberger North America Akron, LLC</t>
  </si>
  <si>
    <t>(717) 859-8900</t>
  </si>
  <si>
    <t xml:space="preserve">Demi Smeltzer </t>
  </si>
  <si>
    <t xml:space="preserve">Regulatory Affairs </t>
  </si>
  <si>
    <t>demi.smeltzer@rosenbergerna.com</t>
  </si>
  <si>
    <t>DUNS</t>
  </si>
  <si>
    <t>309 Colonial Drive Akron PA, 17501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</si>
</sst>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69_RT_Legal_Compliance_Datenschutz\200_Internal\200_Compliance\PC\06_Conflict_Minerals\CMRT_Rosenberger\Aktuelles%20CMRT\RMI_CMRT_6.1_RosenbergerHochfrequenztechnikGmbH&amp;CoKG_2021_compan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mi.smeltzer@rosenbergern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osenberger.com/fileadmin/content/headquarter/Company/Mission_Statement/Rosenberger_Mission_Statement_2016_EN.pdf" TargetMode="External"/><Relationship Id="rId4" Type="http://schemas.openxmlformats.org/officeDocument/2006/relationships/hyperlink" Target="mailto:demi.smeltzer@rosenbergern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8"/>
      <c r="B2" s="35" t="s">
        <v>847</v>
      </c>
      <c r="C2" s="33"/>
      <c r="D2" s="199"/>
      <c r="E2" s="3"/>
      <c r="F2" s="33"/>
      <c r="G2" s="31"/>
    </row>
    <row r="3" spans="1:7">
      <c r="A3" s="378"/>
      <c r="B3" s="5" t="s">
        <v>839</v>
      </c>
      <c r="C3" s="6"/>
      <c r="D3" s="200"/>
      <c r="E3" s="3"/>
      <c r="F3" s="6"/>
      <c r="G3" s="31"/>
    </row>
    <row r="4" spans="1:7" ht="15.75">
      <c r="A4" s="378"/>
      <c r="B4" s="38" t="s">
        <v>849</v>
      </c>
      <c r="C4" s="7"/>
      <c r="D4" s="201"/>
      <c r="E4" s="3"/>
      <c r="F4" s="7"/>
      <c r="G4" s="31"/>
    </row>
    <row r="5" spans="1:7">
      <c r="A5" s="378"/>
      <c r="B5" s="37" t="s">
        <v>1040</v>
      </c>
      <c r="C5" s="4"/>
      <c r="D5" s="202"/>
      <c r="E5" s="3"/>
      <c r="F5" s="4"/>
      <c r="G5" s="31"/>
    </row>
    <row r="6" spans="1:7">
      <c r="A6" s="378"/>
      <c r="B6" s="8"/>
      <c r="C6" s="8"/>
      <c r="D6" s="203"/>
      <c r="E6" s="8"/>
      <c r="F6" s="8"/>
      <c r="G6" s="31"/>
    </row>
    <row r="7" spans="1:7">
      <c r="A7" s="378"/>
      <c r="B7" s="8"/>
      <c r="C7" s="8"/>
      <c r="D7" s="203"/>
      <c r="E7" s="8"/>
      <c r="F7" s="8"/>
      <c r="G7" s="31"/>
    </row>
    <row r="8" spans="1:7">
      <c r="A8" s="378"/>
      <c r="B8" s="8"/>
      <c r="C8" s="8"/>
      <c r="D8" s="203"/>
      <c r="E8" s="8"/>
      <c r="F8" s="8"/>
      <c r="G8" s="31"/>
    </row>
    <row r="9" spans="1:7">
      <c r="A9" s="378"/>
      <c r="B9" s="381" t="s">
        <v>850</v>
      </c>
      <c r="C9" s="381"/>
      <c r="D9" s="381"/>
      <c r="E9" s="381"/>
      <c r="F9" s="381"/>
      <c r="G9" s="31"/>
    </row>
    <row r="10" spans="1:7" ht="27" customHeight="1">
      <c r="A10" s="378"/>
      <c r="B10" s="382" t="s">
        <v>438</v>
      </c>
      <c r="C10" s="382"/>
      <c r="D10" s="382"/>
      <c r="E10" s="382"/>
      <c r="F10" s="382"/>
      <c r="G10" s="31"/>
    </row>
    <row r="11" spans="1:7" ht="27" customHeight="1">
      <c r="A11" s="378"/>
      <c r="B11" s="383"/>
      <c r="C11" s="383"/>
      <c r="D11" s="383"/>
      <c r="E11" s="383"/>
      <c r="F11" s="383"/>
      <c r="G11" s="31"/>
    </row>
    <row r="12" spans="1:7">
      <c r="A12" s="378"/>
      <c r="B12" s="39" t="s">
        <v>848</v>
      </c>
      <c r="C12" s="40" t="s">
        <v>851</v>
      </c>
      <c r="D12" s="204" t="s">
        <v>852</v>
      </c>
      <c r="E12" s="40" t="s">
        <v>612</v>
      </c>
      <c r="F12" s="40" t="s">
        <v>613</v>
      </c>
      <c r="G12" s="31"/>
    </row>
    <row r="13" spans="1:7" ht="33.75">
      <c r="A13" s="378"/>
      <c r="B13" s="2">
        <v>1</v>
      </c>
      <c r="C13" s="34" t="s">
        <v>1088</v>
      </c>
      <c r="D13" s="36" t="s">
        <v>876</v>
      </c>
      <c r="E13" s="187" t="s">
        <v>853</v>
      </c>
      <c r="F13" s="187"/>
      <c r="G13" s="31"/>
    </row>
    <row r="14" spans="1:7" ht="33.75">
      <c r="A14" s="378"/>
      <c r="B14" s="2">
        <v>2</v>
      </c>
      <c r="C14" s="34" t="s">
        <v>1088</v>
      </c>
      <c r="D14" s="36" t="s">
        <v>1025</v>
      </c>
      <c r="E14" s="187" t="s">
        <v>530</v>
      </c>
      <c r="F14" s="187" t="s">
        <v>531</v>
      </c>
      <c r="G14" s="31"/>
    </row>
    <row r="15" spans="1:7" ht="89.1" customHeight="1">
      <c r="A15" s="378"/>
      <c r="B15" s="363">
        <v>2.0099999999999998</v>
      </c>
      <c r="C15" s="375" t="s">
        <v>1088</v>
      </c>
      <c r="D15" s="384" t="s">
        <v>2263</v>
      </c>
      <c r="E15" s="188" t="s">
        <v>614</v>
      </c>
      <c r="F15" s="188" t="s">
        <v>617</v>
      </c>
      <c r="G15" s="31"/>
    </row>
    <row r="16" spans="1:7" ht="99" customHeight="1">
      <c r="A16" s="378"/>
      <c r="B16" s="364"/>
      <c r="C16" s="376"/>
      <c r="D16" s="385"/>
      <c r="E16" s="189"/>
      <c r="F16" s="189" t="s">
        <v>615</v>
      </c>
      <c r="G16" s="31"/>
    </row>
    <row r="17" spans="1:7" ht="63" customHeight="1">
      <c r="A17" s="378"/>
      <c r="B17" s="365"/>
      <c r="C17" s="377"/>
      <c r="D17" s="386"/>
      <c r="E17" s="34"/>
      <c r="F17" s="34" t="s">
        <v>616</v>
      </c>
      <c r="G17" s="31"/>
    </row>
    <row r="18" spans="1:7" ht="117" customHeight="1">
      <c r="A18" s="378"/>
      <c r="B18" s="363">
        <v>2.02</v>
      </c>
      <c r="C18" s="375" t="s">
        <v>1088</v>
      </c>
      <c r="D18" s="384" t="s">
        <v>2264</v>
      </c>
      <c r="E18" s="188" t="s">
        <v>439</v>
      </c>
      <c r="F18" s="188" t="s">
        <v>525</v>
      </c>
      <c r="G18" s="31"/>
    </row>
    <row r="19" spans="1:7" ht="71.099999999999994" customHeight="1">
      <c r="A19" s="378"/>
      <c r="B19" s="364"/>
      <c r="C19" s="376"/>
      <c r="D19" s="385"/>
      <c r="E19" s="189" t="s">
        <v>529</v>
      </c>
      <c r="F19" s="189" t="s">
        <v>440</v>
      </c>
      <c r="G19" s="31"/>
    </row>
    <row r="20" spans="1:7" ht="90.75" customHeight="1">
      <c r="A20" s="378"/>
      <c r="B20" s="364"/>
      <c r="C20" s="376"/>
      <c r="D20" s="385"/>
      <c r="E20" s="189"/>
      <c r="F20" s="189" t="s">
        <v>619</v>
      </c>
      <c r="G20" s="31"/>
    </row>
    <row r="21" spans="1:7" ht="74.25" customHeight="1">
      <c r="A21" s="378"/>
      <c r="B21" s="365"/>
      <c r="C21" s="377"/>
      <c r="D21" s="386"/>
      <c r="E21" s="34"/>
      <c r="F21" s="34" t="s">
        <v>618</v>
      </c>
      <c r="G21" s="31"/>
    </row>
    <row r="22" spans="1:7" ht="90" customHeight="1">
      <c r="A22" s="378"/>
      <c r="B22" s="369">
        <v>2.0299999999999998</v>
      </c>
      <c r="C22" s="369" t="s">
        <v>822</v>
      </c>
      <c r="D22" s="372" t="s">
        <v>2265</v>
      </c>
      <c r="E22" s="375" t="s">
        <v>437</v>
      </c>
      <c r="F22" s="188" t="s">
        <v>460</v>
      </c>
      <c r="G22" s="31"/>
    </row>
    <row r="23" spans="1:7" ht="109.5" customHeight="1">
      <c r="A23" s="378"/>
      <c r="B23" s="370"/>
      <c r="C23" s="370"/>
      <c r="D23" s="373"/>
      <c r="E23" s="376"/>
      <c r="F23" s="189" t="s">
        <v>823</v>
      </c>
      <c r="G23" s="31"/>
    </row>
    <row r="24" spans="1:7" ht="74.25" customHeight="1">
      <c r="A24" s="378"/>
      <c r="B24" s="371"/>
      <c r="C24" s="371"/>
      <c r="D24" s="374"/>
      <c r="E24" s="377"/>
      <c r="F24" s="34" t="s">
        <v>436</v>
      </c>
      <c r="G24" s="31"/>
    </row>
    <row r="25" spans="1:7" ht="72" customHeight="1">
      <c r="A25" s="378"/>
      <c r="B25" s="2" t="s">
        <v>458</v>
      </c>
      <c r="C25" s="34" t="s">
        <v>459</v>
      </c>
      <c r="D25" s="36" t="s">
        <v>2266</v>
      </c>
      <c r="E25" s="34" t="s">
        <v>2261</v>
      </c>
      <c r="F25" s="34" t="s">
        <v>461</v>
      </c>
      <c r="G25" s="31"/>
    </row>
    <row r="26" spans="1:7" ht="98.1" customHeight="1">
      <c r="A26" s="378"/>
      <c r="B26" s="366">
        <v>3</v>
      </c>
      <c r="C26" s="363" t="s">
        <v>70</v>
      </c>
      <c r="D26" s="384" t="s">
        <v>2267</v>
      </c>
      <c r="E26" s="375" t="s">
        <v>0</v>
      </c>
      <c r="F26" s="188" t="s">
        <v>64</v>
      </c>
      <c r="G26" s="31"/>
    </row>
    <row r="27" spans="1:7" ht="90" customHeight="1">
      <c r="A27" s="378"/>
      <c r="B27" s="367"/>
      <c r="C27" s="364"/>
      <c r="D27" s="385"/>
      <c r="E27" s="376"/>
      <c r="F27" s="189" t="s">
        <v>59</v>
      </c>
      <c r="G27" s="31"/>
    </row>
    <row r="28" spans="1:7" ht="19.350000000000001" customHeight="1">
      <c r="A28" s="378"/>
      <c r="B28" s="367"/>
      <c r="C28" s="364"/>
      <c r="D28" s="385"/>
      <c r="E28" s="376"/>
      <c r="F28" s="189" t="s">
        <v>60</v>
      </c>
      <c r="G28" s="31"/>
    </row>
    <row r="29" spans="1:7" ht="74.650000000000006" customHeight="1">
      <c r="A29" s="378"/>
      <c r="B29" s="367"/>
      <c r="C29" s="364"/>
      <c r="D29" s="385"/>
      <c r="E29" s="376"/>
      <c r="F29" s="189" t="s">
        <v>61</v>
      </c>
      <c r="G29" s="31"/>
    </row>
    <row r="30" spans="1:7" ht="62.65" customHeight="1">
      <c r="A30" s="378"/>
      <c r="B30" s="367"/>
      <c r="C30" s="364"/>
      <c r="D30" s="385"/>
      <c r="E30" s="376"/>
      <c r="F30" s="189" t="s">
        <v>62</v>
      </c>
      <c r="G30" s="31"/>
    </row>
    <row r="31" spans="1:7" ht="81" customHeight="1">
      <c r="A31" s="378"/>
      <c r="B31" s="367"/>
      <c r="C31" s="364"/>
      <c r="D31" s="385"/>
      <c r="E31" s="376"/>
      <c r="F31" s="189" t="s">
        <v>63</v>
      </c>
      <c r="G31" s="31"/>
    </row>
    <row r="32" spans="1:7" ht="48.75" customHeight="1">
      <c r="A32" s="378"/>
      <c r="B32" s="367"/>
      <c r="C32" s="364"/>
      <c r="D32" s="385"/>
      <c r="E32" s="376"/>
      <c r="F32" s="189" t="s">
        <v>66</v>
      </c>
      <c r="G32" s="31"/>
    </row>
    <row r="33" spans="1:7" ht="98.65" customHeight="1">
      <c r="A33" s="378"/>
      <c r="B33" s="367"/>
      <c r="C33" s="364"/>
      <c r="D33" s="385"/>
      <c r="E33" s="376"/>
      <c r="F33" s="189" t="s">
        <v>65</v>
      </c>
      <c r="G33" s="31"/>
    </row>
    <row r="34" spans="1:7" ht="89.1" customHeight="1">
      <c r="A34" s="378"/>
      <c r="B34" s="367"/>
      <c r="C34" s="364"/>
      <c r="D34" s="385"/>
      <c r="E34" s="376"/>
      <c r="F34" s="189" t="s">
        <v>67</v>
      </c>
      <c r="G34" s="31"/>
    </row>
    <row r="35" spans="1:7" ht="29.1" customHeight="1">
      <c r="A35" s="378"/>
      <c r="B35" s="367"/>
      <c r="C35" s="364"/>
      <c r="D35" s="385"/>
      <c r="E35" s="376"/>
      <c r="F35" s="189" t="s">
        <v>68</v>
      </c>
      <c r="G35" s="31"/>
    </row>
    <row r="36" spans="1:7" ht="126.75">
      <c r="A36" s="378"/>
      <c r="B36" s="368"/>
      <c r="C36" s="365"/>
      <c r="D36" s="386"/>
      <c r="E36" s="377"/>
      <c r="F36" s="190" t="s">
        <v>69</v>
      </c>
      <c r="G36" s="31"/>
    </row>
    <row r="37" spans="1:7" ht="112.5">
      <c r="A37" s="378"/>
      <c r="B37" s="163">
        <v>3.01</v>
      </c>
      <c r="C37" s="164" t="s">
        <v>70</v>
      </c>
      <c r="D37" s="36" t="s">
        <v>2268</v>
      </c>
      <c r="E37" s="191" t="s">
        <v>1328</v>
      </c>
      <c r="F37" s="192" t="s">
        <v>1434</v>
      </c>
      <c r="G37" s="31"/>
    </row>
    <row r="38" spans="1:7" ht="101.25">
      <c r="A38" s="378"/>
      <c r="B38" s="163">
        <v>3.02</v>
      </c>
      <c r="C38" s="164" t="s">
        <v>1361</v>
      </c>
      <c r="D38" s="36" t="s">
        <v>2269</v>
      </c>
      <c r="E38" s="191" t="s">
        <v>1376</v>
      </c>
      <c r="F38" s="192" t="s">
        <v>1435</v>
      </c>
      <c r="G38" s="31"/>
    </row>
    <row r="39" spans="1:7" ht="101.25">
      <c r="A39" s="378"/>
      <c r="B39" s="173">
        <v>4</v>
      </c>
      <c r="C39" s="172" t="s">
        <v>1531</v>
      </c>
      <c r="D39" s="36" t="s">
        <v>2270</v>
      </c>
      <c r="E39" s="34" t="s">
        <v>2213</v>
      </c>
      <c r="F39" s="34" t="s">
        <v>1532</v>
      </c>
      <c r="G39" s="31"/>
    </row>
    <row r="40" spans="1:7" ht="56.25">
      <c r="A40" s="378"/>
      <c r="B40" s="163">
        <v>4.01</v>
      </c>
      <c r="C40" s="172" t="s">
        <v>1531</v>
      </c>
      <c r="D40" s="36" t="s">
        <v>2272</v>
      </c>
      <c r="E40" s="34" t="s">
        <v>2227</v>
      </c>
      <c r="F40" s="34" t="s">
        <v>2231</v>
      </c>
      <c r="G40" s="31"/>
    </row>
    <row r="41" spans="1:7" ht="56.25">
      <c r="A41" s="378"/>
      <c r="B41" s="163" t="s">
        <v>2259</v>
      </c>
      <c r="C41" s="172" t="s">
        <v>1531</v>
      </c>
      <c r="D41" s="36" t="s">
        <v>2271</v>
      </c>
      <c r="E41" s="34" t="s">
        <v>2262</v>
      </c>
      <c r="F41" s="34" t="s">
        <v>2260</v>
      </c>
      <c r="G41" s="31"/>
    </row>
    <row r="42" spans="1:7" ht="56.25">
      <c r="A42" s="378"/>
      <c r="B42" s="163" t="s">
        <v>2295</v>
      </c>
      <c r="C42" s="172" t="s">
        <v>1531</v>
      </c>
      <c r="D42" s="36" t="s">
        <v>2302</v>
      </c>
      <c r="E42" s="34" t="s">
        <v>2261</v>
      </c>
      <c r="F42" s="34" t="s">
        <v>2296</v>
      </c>
      <c r="G42" s="31"/>
    </row>
    <row r="43" spans="1:7" ht="123.75">
      <c r="A43" s="378"/>
      <c r="B43" s="184">
        <v>4.0999999999999996</v>
      </c>
      <c r="C43" s="172" t="s">
        <v>2301</v>
      </c>
      <c r="D43" s="185">
        <v>42867</v>
      </c>
      <c r="E43" s="193" t="s">
        <v>2304</v>
      </c>
      <c r="F43" s="34" t="s">
        <v>2303</v>
      </c>
      <c r="G43" s="31"/>
    </row>
    <row r="44" spans="1:7" ht="78.75">
      <c r="A44" s="378"/>
      <c r="B44" s="184">
        <v>4.2</v>
      </c>
      <c r="C44" s="172" t="s">
        <v>2301</v>
      </c>
      <c r="D44" s="185">
        <v>42704</v>
      </c>
      <c r="E44" s="193" t="s">
        <v>2503</v>
      </c>
      <c r="F44" s="34" t="s">
        <v>2478</v>
      </c>
      <c r="G44" s="31"/>
    </row>
    <row r="45" spans="1:7" ht="157.5">
      <c r="A45" s="378"/>
      <c r="B45" s="233">
        <v>5</v>
      </c>
      <c r="C45" s="172" t="s">
        <v>2301</v>
      </c>
      <c r="D45" s="185">
        <v>42867</v>
      </c>
      <c r="E45" s="193" t="s">
        <v>12784</v>
      </c>
      <c r="F45" s="34" t="s">
        <v>12506</v>
      </c>
      <c r="G45" s="31"/>
    </row>
    <row r="46" spans="1:7" ht="45">
      <c r="A46" s="378"/>
      <c r="B46" s="184">
        <v>5.01</v>
      </c>
      <c r="C46" s="172" t="s">
        <v>2301</v>
      </c>
      <c r="D46" s="185">
        <v>42907</v>
      </c>
      <c r="E46" s="193" t="s">
        <v>15650</v>
      </c>
      <c r="F46" s="34" t="s">
        <v>12506</v>
      </c>
      <c r="G46" s="31"/>
    </row>
    <row r="47" spans="1:7" ht="67.5">
      <c r="A47" s="378"/>
      <c r="B47" s="184">
        <v>5.0999999999999996</v>
      </c>
      <c r="C47" s="172" t="s">
        <v>2301</v>
      </c>
      <c r="D47" s="185">
        <v>43070</v>
      </c>
      <c r="E47" s="193" t="s">
        <v>12994</v>
      </c>
      <c r="F47" s="34" t="s">
        <v>12995</v>
      </c>
      <c r="G47" s="31"/>
    </row>
    <row r="48" spans="1:7" ht="56.25">
      <c r="A48" s="378"/>
      <c r="B48" s="184">
        <v>5.1100000000000003</v>
      </c>
      <c r="C48" s="172" t="s">
        <v>13232</v>
      </c>
      <c r="D48" s="185">
        <v>43217</v>
      </c>
      <c r="E48" s="193" t="s">
        <v>13358</v>
      </c>
      <c r="F48" s="34" t="s">
        <v>13266</v>
      </c>
      <c r="G48" s="31"/>
    </row>
    <row r="49" spans="1:7" ht="56.25">
      <c r="A49" s="378"/>
      <c r="B49" s="184">
        <v>5.12</v>
      </c>
      <c r="C49" s="172" t="s">
        <v>13232</v>
      </c>
      <c r="D49" s="185">
        <v>43581</v>
      </c>
      <c r="E49" s="193" t="s">
        <v>13358</v>
      </c>
      <c r="F49" s="34" t="s">
        <v>13920</v>
      </c>
      <c r="G49" s="31"/>
    </row>
    <row r="50" spans="1:7" ht="78.75">
      <c r="A50" s="378"/>
      <c r="B50" s="233">
        <v>6</v>
      </c>
      <c r="C50" s="172" t="s">
        <v>13232</v>
      </c>
      <c r="D50" s="185">
        <v>43964</v>
      </c>
      <c r="E50" s="193" t="s">
        <v>14138</v>
      </c>
      <c r="F50" s="34" t="s">
        <v>13925</v>
      </c>
      <c r="G50" s="31"/>
    </row>
    <row r="51" spans="1:7" ht="45">
      <c r="A51" s="378"/>
      <c r="B51" s="184">
        <v>6.01</v>
      </c>
      <c r="C51" s="172" t="s">
        <v>13232</v>
      </c>
      <c r="D51" s="185">
        <v>43970</v>
      </c>
      <c r="E51" s="193" t="s">
        <v>15651</v>
      </c>
      <c r="F51" s="193" t="s">
        <v>13925</v>
      </c>
      <c r="G51" s="31"/>
    </row>
    <row r="52" spans="1:7" ht="45">
      <c r="A52" s="378"/>
      <c r="B52" s="184">
        <v>6.1</v>
      </c>
      <c r="C52" s="172" t="s">
        <v>13232</v>
      </c>
      <c r="D52" s="185">
        <v>44314</v>
      </c>
      <c r="E52" s="193" t="s">
        <v>15631</v>
      </c>
      <c r="F52" s="193" t="s">
        <v>15144</v>
      </c>
      <c r="G52" s="31"/>
    </row>
    <row r="53" spans="1:7" ht="45">
      <c r="A53" s="378"/>
      <c r="B53" s="184">
        <v>6.2</v>
      </c>
      <c r="C53" s="172" t="s">
        <v>13232</v>
      </c>
      <c r="D53" s="185">
        <v>44678</v>
      </c>
      <c r="E53" s="193" t="s">
        <v>15631</v>
      </c>
      <c r="F53" s="193" t="s">
        <v>15624</v>
      </c>
      <c r="G53" s="31"/>
    </row>
    <row r="54" spans="1:7" ht="45">
      <c r="A54" s="378"/>
      <c r="B54" s="184">
        <v>6.21</v>
      </c>
      <c r="C54" s="172" t="s">
        <v>13232</v>
      </c>
      <c r="D54" s="185">
        <v>44687</v>
      </c>
      <c r="E54" s="193" t="s">
        <v>15652</v>
      </c>
      <c r="F54" s="193" t="s">
        <v>15624</v>
      </c>
      <c r="G54" s="31"/>
    </row>
    <row r="55" spans="1:7" ht="45">
      <c r="A55" s="378"/>
      <c r="B55" s="184">
        <v>6.22</v>
      </c>
      <c r="C55" s="172" t="s">
        <v>13232</v>
      </c>
      <c r="D55" s="348">
        <v>44692</v>
      </c>
      <c r="E55" s="193" t="s">
        <v>15651</v>
      </c>
      <c r="F55" s="193" t="s">
        <v>15624</v>
      </c>
      <c r="G55" s="31"/>
    </row>
    <row r="56" spans="1:7" ht="13.5" thickBot="1">
      <c r="A56" s="379"/>
      <c r="B56" s="380" t="str">
        <f ca="1">OFFSET(L!$C$1,MATCH("General"&amp;"Cpy",L!$A:$A,0)-1,SL,,)</f>
        <v>© 2022 Responsible Minerals Initiative. All rights reserved.</v>
      </c>
      <c r="C56" s="380"/>
      <c r="D56" s="380"/>
      <c r="E56" s="380"/>
      <c r="F56" s="38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9" type="noConversion"/>
  <pageMargins left="0.70866141732283472" right="0.70866141732283472" top="0.74803149606299213" bottom="0.74803149606299213" header="0.31496062992125984" footer="0.31496062992125984"/>
  <pageSetup scale="56" orientation="portrait" r:id="rId3"/>
  <headerFooter>
    <oddFooter>&amp;L_x000D_&amp;1#&amp;"Arial"&amp;8&amp;K000000                  intern | internal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FBDC8DD-538D-4940-B385-EE47FD92BEEE}"/>
    </customSheetView>
  </customSheetViews>
  <phoneticPr fontId="99" type="noConversion"/>
  <pageMargins left="0.7" right="0.7" top="0.75" bottom="0.75" header="0.3" footer="0.3"/>
  <pageSetup paperSize="9" orientation="portrait" r:id="rId2"/>
  <headerFooter>
    <oddFooter>&amp;L_x000D_&amp;1#&amp;"Arial"&amp;8&amp;K000000                  intern |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C3945A9-1C55-4F30-9D60-D756D6B19F56}"/>
    </customSheetView>
  </customSheetViews>
  <phoneticPr fontId="99" type="noConversion"/>
  <pageMargins left="0.7" right="0.7" top="0.75" bottom="0.75" header="0.3" footer="0.3"/>
  <pageSetup orientation="portrait"/>
  <headerFooter>
    <oddFooter>&amp;L_x000D_&amp;1#&amp;"Arial"&amp;8&amp;K000000                  intern |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7"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&amp;L_x000D_&amp;1#&amp;"Arial"&amp;8&amp;K000000                  intern | internal&amp;C&amp;P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7"/>
      <c r="B1" s="388"/>
      <c r="C1" s="388"/>
      <c r="D1" s="389"/>
    </row>
    <row r="2" spans="1:5" ht="71.25" customHeight="1">
      <c r="A2" s="84"/>
      <c r="B2" s="159" t="str">
        <f ca="1">OFFSET(L!$C$1,MATCH("Definitions"&amp;ADDRESS(ROW(),COLUMN(),4),L!$A:$A,0)-1,SL,,)</f>
        <v>ITEM</v>
      </c>
      <c r="C2" s="159" t="str">
        <f ca="1">OFFSET(L!$C$1,MATCH("Definitions"&amp;ADDRESS(ROW(),COLUMN(),4),L!$A:$A,0)-1,SL,,)</f>
        <v>DEFINITION</v>
      </c>
      <c r="D2" s="391"/>
      <c r="E2" s="121"/>
    </row>
    <row r="3" spans="1:5" ht="64.150000000000006" customHeight="1">
      <c r="A3" s="84"/>
      <c r="B3" s="71" t="str">
        <f ca="1">OFFSET(L!$C$1,MATCH("Definitions"&amp;ADDRESS(ROW(),COLUMN(),4),L!$A:$A,0)-1,SL,,)</f>
        <v>3TG</v>
      </c>
      <c r="C3" s="71" t="str">
        <f ca="1">OFFSET(L!$C$1,MATCH("Definitions"&amp;ADDRESS(ROW(),COLUMN(),4),L!$A:$A,0)-1,SL,,)</f>
        <v>Tantalum, tin, tungsten, gold</v>
      </c>
      <c r="D3" s="391"/>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1"/>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1"/>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1"/>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1"/>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1"/>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1"/>
      <c r="E9" s="122" t="s">
        <v>1313</v>
      </c>
    </row>
    <row r="10" spans="1:5" ht="45">
      <c r="A10" s="84"/>
      <c r="B10" s="71" t="str">
        <f ca="1">OFFSET(L!$C$1,MATCH("Definitions"&amp;ADDRESS(ROW(),COLUMN(),4),L!$A:$A,0)-1,SL,,)</f>
        <v>DRC</v>
      </c>
      <c r="C10" s="71" t="str">
        <f ca="1">OFFSET(L!$C$1,MATCH("Definitions"&amp;ADDRESS(ROW(),COLUMN(),4),L!$A:$A,0)-1,SL,,)</f>
        <v>Democratic Republic of Congo</v>
      </c>
      <c r="D10" s="391"/>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1"/>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1"/>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1"/>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1"/>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1"/>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1"/>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1"/>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1"/>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1"/>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1"/>
      <c r="E20" s="122"/>
    </row>
    <row r="21" spans="1:5" ht="15">
      <c r="A21" s="84"/>
      <c r="B21" s="71" t="str">
        <f ca="1">OFFSET(L!$C$1,MATCH("Definitions"&amp;ADDRESS(ROW(),COLUMN(),4),L!$A:$A,0)-1,SL,,)</f>
        <v>RBA</v>
      </c>
      <c r="C21" s="71" t="str">
        <f ca="1">OFFSET(L!$C$1,MATCH("Definitions"&amp;ADDRESS(ROW(),COLUMN(),4),L!$A:$A,0)-1,SL,,)</f>
        <v>Responsible Business Alliance (www.responsiblebusiness.org)</v>
      </c>
      <c r="D21" s="391"/>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1"/>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1"/>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1"/>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1"/>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1"/>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1"/>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1"/>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1"/>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1"/>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1"/>
      <c r="E31" s="122"/>
    </row>
    <row r="32" spans="1:5" ht="15">
      <c r="A32" s="84"/>
      <c r="B32" s="390" t="str">
        <f ca="1">OFFSET(L!$C$1,MATCH("General"&amp;"Cpy",L!$A:$A,0)-1,SL,,)</f>
        <v>© 2022 Responsible Minerals Initiative. All rights reserved.</v>
      </c>
      <c r="C32" s="390"/>
      <c r="D32" s="391"/>
      <c r="E32" s="122"/>
    </row>
    <row r="33" spans="1:4" ht="13.5" thickBot="1">
      <c r="A33" s="85"/>
      <c r="B33" s="176"/>
      <c r="C33" s="176"/>
      <c r="D33" s="392"/>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headerFooter>
    <oddFooter>&amp;L_x000D_&amp;1#&amp;"Arial"&amp;8&amp;K000000                  intern | internal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7"/>
      <c r="B1" s="428"/>
      <c r="C1" s="428"/>
      <c r="D1" s="428"/>
      <c r="E1" s="428"/>
      <c r="F1" s="428"/>
      <c r="G1" s="428"/>
      <c r="H1" s="428"/>
      <c r="I1" s="428"/>
      <c r="J1" s="428"/>
      <c r="K1" s="42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30" t="str">
        <f ca="1">OFFSET(L!$C$1,MATCH("Declaration"&amp;ADDRESS(ROW(),COLUMN(),4),L!$A:$A,0)-1,SL,,)</f>
        <v>Conflict Minerals Reporting Template (CMRT)</v>
      </c>
      <c r="E2" s="431"/>
      <c r="F2" s="431"/>
      <c r="G2" s="431"/>
      <c r="H2" s="431"/>
      <c r="I2" s="431"/>
      <c r="J2" s="43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0"/>
      <c r="G3" s="440"/>
      <c r="H3" s="440"/>
      <c r="I3" s="175"/>
      <c r="J3" s="160" t="s">
        <v>15654</v>
      </c>
      <c r="K3" s="44"/>
      <c r="L3" s="133"/>
      <c r="M3" s="124"/>
      <c r="N3" s="124"/>
      <c r="O3" s="125"/>
      <c r="P3" s="138">
        <f>MATCH($D$3,LN,0)</f>
        <v>1</v>
      </c>
    </row>
    <row r="4" spans="1:34" ht="15.75">
      <c r="A4" s="42"/>
      <c r="B4" s="436" t="str">
        <f ca="1">OFFSET(L!$C$1,MATCH("Declaration"&amp;ADDRESS(ROW(),COLUMN(),4),L!$A:$A,0)-1,SL,,)</f>
        <v>The purpose of this document is to collect sourcing information on tin, tantalum, tungsten and gold used in products</v>
      </c>
      <c r="C4" s="436"/>
      <c r="D4" s="436"/>
      <c r="E4" s="436"/>
      <c r="F4" s="436"/>
      <c r="G4" s="436"/>
      <c r="H4" s="436"/>
      <c r="I4" s="441" t="str">
        <f ca="1">OFFSET(L!$C$1,MATCH("Declaration"&amp;ADDRESS(ROW(),COLUMN(),4),L!$A:$A,0)-1,SL,,)</f>
        <v>Link to Terms &amp; Conditions</v>
      </c>
      <c r="J4" s="44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6" t="str">
        <f ca="1">OFFSET(L!$C$1,MATCH("Declaration"&amp;ADDRESS(ROW(),COLUMN(),4),L!$A:$A,0)-1,SL,,)</f>
        <v>Mandatory fields are noted with an asterisk (*).  Consult the instructions tab for guidance on how to answer each question.</v>
      </c>
      <c r="C6" s="436"/>
      <c r="D6" s="436"/>
      <c r="E6" s="436"/>
      <c r="F6" s="436"/>
      <c r="G6" s="436"/>
      <c r="H6" s="436"/>
      <c r="I6" s="436"/>
      <c r="J6" s="43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5" t="str">
        <f ca="1">OFFSET(L!$C$1,MATCH("Declaration"&amp;ADDRESS(ROW(),COLUMN(),4),L!$A:$A,0)-1,SL,,)</f>
        <v>Company Information</v>
      </c>
      <c r="C7" s="445"/>
      <c r="D7" s="445"/>
      <c r="E7" s="445"/>
      <c r="F7" s="445"/>
      <c r="G7" s="445"/>
      <c r="H7" s="445"/>
      <c r="I7" s="445"/>
      <c r="J7" s="44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33" t="s">
        <v>15656</v>
      </c>
      <c r="E8" s="434"/>
      <c r="F8" s="434"/>
      <c r="G8" s="434"/>
      <c r="H8" s="434"/>
      <c r="I8" s="434"/>
      <c r="J8" s="43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42" t="s">
        <v>495</v>
      </c>
      <c r="E9" s="443"/>
      <c r="F9" s="443"/>
      <c r="G9" s="44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6" t="str">
        <f ca="1">OFFSET(L!$C$1,MATCH("Declaration"&amp;ADDRESS(ROW(),COLUMN(),4)&amp;LEFT($D$9,1),L!$A:$A,0)-1,SL,,)</f>
        <v>Go to Product List tab to enter products this declaration applies to</v>
      </c>
      <c r="C10" s="144"/>
      <c r="D10" s="437"/>
      <c r="E10" s="438"/>
      <c r="F10" s="438"/>
      <c r="G10" s="438"/>
      <c r="H10" s="438"/>
      <c r="I10" s="438"/>
      <c r="J10" s="43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7"/>
      <c r="C11" s="144"/>
      <c r="D11" s="412" t="str">
        <f ca="1">IF(D9=Q9,OFFSET(L!$C$1,MATCH("Declaration"&amp;ADDRESS(ROW(),COLUMN(),4),L!$A:$A,0)-1,SL,,),"")</f>
        <v>Click here to enter the products this declaration applies to</v>
      </c>
      <c r="E11" s="413"/>
      <c r="F11" s="413"/>
      <c r="G11" s="413"/>
      <c r="H11" s="413"/>
      <c r="I11" s="413"/>
      <c r="J11" s="41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50">
        <v>959416660</v>
      </c>
      <c r="E12" s="350"/>
      <c r="F12" s="350"/>
      <c r="G12" s="350"/>
      <c r="H12" s="350"/>
      <c r="I12" s="350"/>
      <c r="J12" s="35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0" t="s">
        <v>15661</v>
      </c>
      <c r="E13" s="421"/>
      <c r="F13" s="421"/>
      <c r="G13" s="421"/>
      <c r="H13" s="421"/>
      <c r="I13" s="421"/>
      <c r="J13" s="42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0" t="s">
        <v>15662</v>
      </c>
      <c r="E14" s="421"/>
      <c r="F14" s="421"/>
      <c r="G14" s="421"/>
      <c r="H14" s="421"/>
      <c r="I14" s="421"/>
      <c r="J14" s="42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20" t="s">
        <v>15658</v>
      </c>
      <c r="E15" s="421"/>
      <c r="F15" s="421"/>
      <c r="G15" s="421"/>
      <c r="H15" s="421"/>
      <c r="I15" s="421"/>
      <c r="J15" s="42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8" t="s">
        <v>15660</v>
      </c>
      <c r="E16" s="449"/>
      <c r="F16" s="449"/>
      <c r="G16" s="449"/>
      <c r="H16" s="449"/>
      <c r="I16" s="449"/>
      <c r="J16" s="45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0" t="s">
        <v>15657</v>
      </c>
      <c r="E17" s="421"/>
      <c r="F17" s="421"/>
      <c r="G17" s="421"/>
      <c r="H17" s="421"/>
      <c r="I17" s="421"/>
      <c r="J17" s="42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3" t="s">
        <v>15658</v>
      </c>
      <c r="E18" s="394"/>
      <c r="F18" s="394"/>
      <c r="G18" s="394"/>
      <c r="H18" s="394"/>
      <c r="I18" s="394"/>
      <c r="J18" s="39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20" t="s">
        <v>15659</v>
      </c>
      <c r="E19" s="421"/>
      <c r="F19" s="421"/>
      <c r="G19" s="421"/>
      <c r="H19" s="421"/>
      <c r="I19" s="421"/>
      <c r="J19" s="42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8" t="s">
        <v>15660</v>
      </c>
      <c r="E20" s="449"/>
      <c r="F20" s="449"/>
      <c r="G20" s="449"/>
      <c r="H20" s="449"/>
      <c r="I20" s="449"/>
      <c r="J20" s="45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1" t="s">
        <v>15657</v>
      </c>
      <c r="E21" s="452"/>
      <c r="F21" s="452"/>
      <c r="G21" s="452"/>
      <c r="H21" s="452"/>
      <c r="I21" s="452"/>
      <c r="J21" s="45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4">
        <v>44704</v>
      </c>
      <c r="E22" s="45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3"/>
      <c r="E23" s="42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6" t="str">
        <f ca="1">OFFSET(L!$C$1,MATCH("Declaration"&amp;ADDRESS(ROW(),COLUMN(),4),L!$A:$A,0)-1,SL,,)</f>
        <v>Answer the following questions 1 - 8 based on the declaration scope indicated above</v>
      </c>
      <c r="C24" s="456"/>
      <c r="D24" s="456"/>
      <c r="E24" s="456"/>
      <c r="F24" s="456"/>
      <c r="G24" s="456"/>
      <c r="H24" s="456"/>
      <c r="I24" s="456"/>
      <c r="J24" s="45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6" t="s">
        <v>489</v>
      </c>
      <c r="E26" s="397"/>
      <c r="F26" s="15"/>
      <c r="G26" s="398"/>
      <c r="H26" s="399"/>
      <c r="I26" s="399"/>
      <c r="J26" s="40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6" t="s">
        <v>488</v>
      </c>
      <c r="E27" s="397"/>
      <c r="F27" s="15"/>
      <c r="G27" s="398"/>
      <c r="H27" s="399"/>
      <c r="I27" s="399"/>
      <c r="J27" s="40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6" t="s">
        <v>488</v>
      </c>
      <c r="E28" s="397"/>
      <c r="F28" s="15"/>
      <c r="G28" s="398"/>
      <c r="H28" s="399"/>
      <c r="I28" s="399"/>
      <c r="J28" s="40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6" t="s">
        <v>489</v>
      </c>
      <c r="E29" s="397"/>
      <c r="F29" s="15"/>
      <c r="G29" s="398"/>
      <c r="H29" s="399"/>
      <c r="I29" s="399"/>
      <c r="J29" s="40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5" t="str">
        <f ca="1">D25</f>
        <v>Answer</v>
      </c>
      <c r="E31" s="405"/>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15"/>
      <c r="E32" s="416"/>
      <c r="F32" s="55"/>
      <c r="G32" s="398"/>
      <c r="H32" s="399"/>
      <c r="I32" s="399"/>
      <c r="J32" s="40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6" t="s">
        <v>488</v>
      </c>
      <c r="E33" s="397"/>
      <c r="F33" s="55"/>
      <c r="G33" s="398"/>
      <c r="H33" s="399"/>
      <c r="I33" s="399"/>
      <c r="J33" s="40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6" t="s">
        <v>488</v>
      </c>
      <c r="E34" s="397"/>
      <c r="F34" s="55"/>
      <c r="G34" s="398"/>
      <c r="H34" s="399"/>
      <c r="I34" s="399"/>
      <c r="J34" s="40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6"/>
      <c r="E35" s="397"/>
      <c r="F35" s="55"/>
      <c r="G35" s="398"/>
      <c r="H35" s="399"/>
      <c r="I35" s="399"/>
      <c r="J35" s="40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5" t="str">
        <f ca="1">D25</f>
        <v>Answer</v>
      </c>
      <c r="E37" s="405"/>
      <c r="F37" s="21"/>
      <c r="G37" s="52" t="str">
        <f ca="1">G25</f>
        <v>Comments</v>
      </c>
      <c r="H37" s="419"/>
      <c r="I37" s="419"/>
      <c r="J37" s="419"/>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6"/>
      <c r="E38" s="397"/>
      <c r="F38" s="55"/>
      <c r="G38" s="398"/>
      <c r="H38" s="399"/>
      <c r="I38" s="399"/>
      <c r="J38" s="40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6" t="s">
        <v>490</v>
      </c>
      <c r="E39" s="397"/>
      <c r="F39" s="55"/>
      <c r="G39" s="398"/>
      <c r="H39" s="399"/>
      <c r="I39" s="399"/>
      <c r="J39" s="40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6" t="s">
        <v>490</v>
      </c>
      <c r="E40" s="397"/>
      <c r="F40" s="55"/>
      <c r="G40" s="398"/>
      <c r="H40" s="399"/>
      <c r="I40" s="399"/>
      <c r="J40" s="40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6"/>
      <c r="E41" s="397"/>
      <c r="F41" s="55"/>
      <c r="G41" s="398"/>
      <c r="H41" s="399"/>
      <c r="I41" s="399"/>
      <c r="J41" s="40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5" t="str">
        <f ca="1">D25</f>
        <v>Answer</v>
      </c>
      <c r="E43" s="405"/>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6"/>
      <c r="E44" s="397"/>
      <c r="F44" s="55"/>
      <c r="G44" s="398"/>
      <c r="H44" s="399"/>
      <c r="I44" s="399"/>
      <c r="J44" s="40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6" t="s">
        <v>490</v>
      </c>
      <c r="E45" s="397"/>
      <c r="F45" s="55"/>
      <c r="G45" s="398"/>
      <c r="H45" s="399"/>
      <c r="I45" s="399"/>
      <c r="J45" s="40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6" t="s">
        <v>490</v>
      </c>
      <c r="E46" s="397"/>
      <c r="F46" s="55"/>
      <c r="G46" s="398"/>
      <c r="H46" s="399"/>
      <c r="I46" s="399"/>
      <c r="J46" s="40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6"/>
      <c r="E47" s="397"/>
      <c r="F47" s="55"/>
      <c r="G47" s="398"/>
      <c r="H47" s="399"/>
      <c r="I47" s="399"/>
      <c r="J47" s="40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6"/>
      <c r="E50" s="397"/>
      <c r="F50" s="55"/>
      <c r="G50" s="398"/>
      <c r="H50" s="399"/>
      <c r="I50" s="399"/>
      <c r="J50" s="40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6" t="s">
        <v>489</v>
      </c>
      <c r="E51" s="397"/>
      <c r="F51" s="55"/>
      <c r="G51" s="398"/>
      <c r="H51" s="399"/>
      <c r="I51" s="399"/>
      <c r="J51" s="40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6" t="s">
        <v>489</v>
      </c>
      <c r="E52" s="397"/>
      <c r="F52" s="55"/>
      <c r="G52" s="398"/>
      <c r="H52" s="399"/>
      <c r="I52" s="399"/>
      <c r="J52" s="40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6"/>
      <c r="E53" s="397"/>
      <c r="F53" s="55"/>
      <c r="G53" s="398"/>
      <c r="H53" s="399"/>
      <c r="I53" s="399"/>
      <c r="J53" s="40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5" t="str">
        <f ca="1">D25</f>
        <v>Answer</v>
      </c>
      <c r="E55" s="40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7"/>
      <c r="E56" s="418"/>
      <c r="F56" s="55"/>
      <c r="G56" s="398"/>
      <c r="H56" s="399"/>
      <c r="I56" s="399"/>
      <c r="J56" s="40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7">
        <v>1</v>
      </c>
      <c r="E57" s="418"/>
      <c r="F57" s="55"/>
      <c r="G57" s="398"/>
      <c r="H57" s="399"/>
      <c r="I57" s="399"/>
      <c r="J57" s="40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7">
        <v>1</v>
      </c>
      <c r="E58" s="418"/>
      <c r="F58" s="55"/>
      <c r="G58" s="398"/>
      <c r="H58" s="399"/>
      <c r="I58" s="399"/>
      <c r="J58" s="40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7"/>
      <c r="E59" s="418"/>
      <c r="F59" s="55"/>
      <c r="G59" s="398"/>
      <c r="H59" s="399"/>
      <c r="I59" s="399"/>
      <c r="J59" s="40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5" t="str">
        <f ca="1">D25</f>
        <v>Answer</v>
      </c>
      <c r="E61" s="405"/>
      <c r="F61" s="21"/>
      <c r="G61" s="52" t="str">
        <f ca="1">G25</f>
        <v>Comments</v>
      </c>
      <c r="H61" s="402"/>
      <c r="I61" s="402"/>
      <c r="J61" s="40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15"/>
      <c r="E62" s="416"/>
      <c r="F62" s="55"/>
      <c r="G62" s="398"/>
      <c r="H62" s="399"/>
      <c r="I62" s="399"/>
      <c r="J62" s="40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6" t="s">
        <v>488</v>
      </c>
      <c r="E63" s="397"/>
      <c r="F63" s="55"/>
      <c r="G63" s="398"/>
      <c r="H63" s="399"/>
      <c r="I63" s="399"/>
      <c r="J63" s="40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6" t="s">
        <v>488</v>
      </c>
      <c r="E64" s="397"/>
      <c r="F64" s="55"/>
      <c r="G64" s="398"/>
      <c r="H64" s="399"/>
      <c r="I64" s="399"/>
      <c r="J64" s="40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6"/>
      <c r="E65" s="397"/>
      <c r="F65" s="55"/>
      <c r="G65" s="398"/>
      <c r="H65" s="399"/>
      <c r="I65" s="399"/>
      <c r="J65" s="40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5" t="str">
        <f ca="1">D25</f>
        <v>Answer</v>
      </c>
      <c r="E67" s="405"/>
      <c r="F67" s="21"/>
      <c r="G67" s="52" t="str">
        <f ca="1">G25</f>
        <v>Comments</v>
      </c>
      <c r="H67" s="402" t="str">
        <f>IF(Q75="(*)","Click here to enter smelter names","")</f>
        <v/>
      </c>
      <c r="I67" s="402"/>
      <c r="J67" s="40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6"/>
      <c r="E68" s="397"/>
      <c r="F68" s="56"/>
      <c r="G68" s="398"/>
      <c r="H68" s="399"/>
      <c r="I68" s="399"/>
      <c r="J68" s="40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6" t="s">
        <v>488</v>
      </c>
      <c r="E69" s="397"/>
      <c r="F69" s="56"/>
      <c r="G69" s="398"/>
      <c r="H69" s="399"/>
      <c r="I69" s="399"/>
      <c r="J69" s="40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6" t="s">
        <v>488</v>
      </c>
      <c r="E70" s="397"/>
      <c r="F70" s="56"/>
      <c r="G70" s="398"/>
      <c r="H70" s="399"/>
      <c r="I70" s="399"/>
      <c r="J70" s="40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6"/>
      <c r="E71" s="397"/>
      <c r="F71" s="58"/>
      <c r="G71" s="398"/>
      <c r="H71" s="399"/>
      <c r="I71" s="399"/>
      <c r="J71" s="40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1" t="str">
        <f ca="1">OFFSET(L!$C$1,MATCH("Declaration"&amp;ADDRESS(ROW(),COLUMN(),4),L!$A:$A,0)-1,SL,,)</f>
        <v>Answer the Following Questions at a Company Level</v>
      </c>
      <c r="C73" s="401"/>
      <c r="D73" s="401"/>
      <c r="E73" s="401"/>
      <c r="F73" s="401"/>
      <c r="G73" s="401"/>
      <c r="H73" s="401"/>
      <c r="I73" s="401"/>
      <c r="J73" s="40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3" t="str">
        <f ca="1">D25</f>
        <v>Answer</v>
      </c>
      <c r="E74" s="403"/>
      <c r="F74" s="61"/>
      <c r="G74" s="403" t="str">
        <f ca="1">G25</f>
        <v>Comments</v>
      </c>
      <c r="H74" s="403" t="e">
        <f>HLOOKUP(SL,LT,$O74,0)</f>
        <v>#NAME?</v>
      </c>
      <c r="I74" s="40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6" t="s">
        <v>488</v>
      </c>
      <c r="E75" s="397"/>
      <c r="F75" s="65"/>
      <c r="G75" s="398"/>
      <c r="H75" s="399"/>
      <c r="I75" s="399"/>
      <c r="J75" s="40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4"/>
      <c r="H76" s="404"/>
      <c r="I76" s="404"/>
      <c r="J76" s="40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6" t="s">
        <v>488</v>
      </c>
      <c r="E77" s="397"/>
      <c r="F77" s="65"/>
      <c r="G77" s="424" t="s">
        <v>15655</v>
      </c>
      <c r="H77" s="425"/>
      <c r="I77" s="425"/>
      <c r="J77" s="42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6" t="s">
        <v>488</v>
      </c>
      <c r="E79" s="397"/>
      <c r="F79" s="65"/>
      <c r="G79" s="398"/>
      <c r="H79" s="399"/>
      <c r="I79" s="399"/>
      <c r="J79" s="40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6" t="s">
        <v>488</v>
      </c>
      <c r="E81" s="397"/>
      <c r="F81" s="65"/>
      <c r="G81" s="398"/>
      <c r="H81" s="399"/>
      <c r="I81" s="399"/>
      <c r="J81" s="40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6" t="s">
        <v>15082</v>
      </c>
      <c r="E83" s="397"/>
      <c r="F83" s="65"/>
      <c r="G83" s="398"/>
      <c r="H83" s="399"/>
      <c r="I83" s="399"/>
      <c r="J83" s="40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9" t="s">
        <v>488</v>
      </c>
      <c r="E85" s="410"/>
      <c r="F85" s="65"/>
      <c r="G85" s="398"/>
      <c r="H85" s="399"/>
      <c r="I85" s="399"/>
      <c r="J85" s="40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4"/>
      <c r="H86" s="404"/>
      <c r="I86" s="404"/>
      <c r="J86" s="40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6" t="s">
        <v>488</v>
      </c>
      <c r="E87" s="397"/>
      <c r="F87" s="65"/>
      <c r="G87" s="398"/>
      <c r="H87" s="399"/>
      <c r="I87" s="399"/>
      <c r="J87" s="40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11"/>
      <c r="H88" s="411"/>
      <c r="I88" s="411"/>
      <c r="J88" s="41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6" t="s">
        <v>489</v>
      </c>
      <c r="E89" s="397"/>
      <c r="F89" s="65"/>
      <c r="G89" s="398"/>
      <c r="H89" s="399"/>
      <c r="I89" s="399"/>
      <c r="J89" s="40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8" t="str">
        <f>IF(OR($D$8="",$I$3=""),"","Click here to check required fields completion")</f>
        <v/>
      </c>
      <c r="C90" s="408"/>
      <c r="D90" s="408"/>
      <c r="E90" s="408"/>
      <c r="F90" s="408"/>
      <c r="G90" s="408"/>
      <c r="H90" s="408"/>
      <c r="I90" s="408"/>
      <c r="J90" s="40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6" t="str">
        <f ca="1">OFFSET(L!$C$1,MATCH("General"&amp;"Cpy",L!$A:$A,0)-1,SL,,)</f>
        <v>© 2022 Responsible Minerals Initiative. All rights reserved.</v>
      </c>
      <c r="B91" s="407"/>
      <c r="C91" s="407"/>
      <c r="D91" s="407"/>
      <c r="E91" s="407"/>
      <c r="F91" s="407"/>
      <c r="G91" s="407"/>
      <c r="H91" s="407"/>
      <c r="I91" s="407"/>
      <c r="J91" s="40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3:J13"/>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88" priority="64" stopIfTrue="1">
      <formula>AND(OR($D$26="No",AND($D$26="Yes",$D$32="No")),OR($D$27="No",AND($D$27="Yes",$D$33="No")),OR($D$28="No",AND($D$28="Yes",$D$34="No")),OR($D$29="No",AND($D$29="Yes",$D$35="No")))</formula>
    </cfRule>
    <cfRule type="expression" dxfId="87" priority="65" stopIfTrue="1">
      <formula>IF(D75="",TRUE)</formula>
    </cfRule>
  </conditionalFormatting>
  <conditionalFormatting sqref="G77:J77">
    <cfRule type="expression" dxfId="86" priority="36" stopIfTrue="1">
      <formula>IF(AND($D$77="Yes",$G$77=""),TRUE)</formula>
    </cfRule>
  </conditionalFormatting>
  <conditionalFormatting sqref="D26:E26">
    <cfRule type="expression" dxfId="85" priority="116" stopIfTrue="1">
      <formula>IF($D$26="",TRUE)</formula>
    </cfRule>
  </conditionalFormatting>
  <conditionalFormatting sqref="D27:E27">
    <cfRule type="expression" dxfId="84" priority="123" stopIfTrue="1">
      <formula>IF($D$27="",TRUE)</formula>
    </cfRule>
  </conditionalFormatting>
  <conditionalFormatting sqref="D28:E28">
    <cfRule type="expression" dxfId="83" priority="124" stopIfTrue="1">
      <formula>IF($D$28="",TRUE)</formula>
    </cfRule>
  </conditionalFormatting>
  <conditionalFormatting sqref="D29:E29">
    <cfRule type="expression" dxfId="82" priority="125" stopIfTrue="1">
      <formula>IF($D$29="",TRUE)</formula>
    </cfRule>
  </conditionalFormatting>
  <conditionalFormatting sqref="D8:J8">
    <cfRule type="expression" dxfId="81" priority="130" stopIfTrue="1">
      <formula>IF($D$8="",TRUE)</formula>
    </cfRule>
  </conditionalFormatting>
  <conditionalFormatting sqref="D9:G9">
    <cfRule type="expression" dxfId="80" priority="131" stopIfTrue="1">
      <formula>IF($D$9="",TRUE)</formula>
    </cfRule>
  </conditionalFormatting>
  <conditionalFormatting sqref="D15:J15">
    <cfRule type="expression" dxfId="79" priority="132" stopIfTrue="1">
      <formula>IF($D$15="",TRUE)</formula>
    </cfRule>
  </conditionalFormatting>
  <conditionalFormatting sqref="D16:J16">
    <cfRule type="expression" dxfId="78" priority="133" stopIfTrue="1">
      <formula>IF($D$16="",TRUE)</formula>
    </cfRule>
  </conditionalFormatting>
  <conditionalFormatting sqref="D17:J17">
    <cfRule type="expression" dxfId="77" priority="1" stopIfTrue="1">
      <formula>IF($D$17="",TRUE)</formula>
    </cfRule>
  </conditionalFormatting>
  <conditionalFormatting sqref="D22:E22">
    <cfRule type="expression" dxfId="76" priority="138" stopIfTrue="1">
      <formula>IF($D$22="",TRUE)</formula>
    </cfRule>
  </conditionalFormatting>
  <conditionalFormatting sqref="D10:J10">
    <cfRule type="expression" dxfId="75" priority="35" stopIfTrue="1">
      <formula>IF($D$9=$Q$9,TRUE)</formula>
    </cfRule>
    <cfRule type="expression" dxfId="74" priority="145" stopIfTrue="1">
      <formula>IF(AND($D$10="",$D$9=$R$9),TRUE)</formula>
    </cfRule>
  </conditionalFormatting>
  <conditionalFormatting sqref="D34:E34 D40:E40 D52:E52 D58:E58 D64:E64 D70:E70">
    <cfRule type="expression" dxfId="73" priority="28" stopIfTrue="1">
      <formula>$P$28=""</formula>
    </cfRule>
  </conditionalFormatting>
  <conditionalFormatting sqref="D35:E35 D41:E41 D53:E53 D59:E59 D65:E65 D71:E71">
    <cfRule type="expression" dxfId="72" priority="143" stopIfTrue="1">
      <formula>$P$29=""</formula>
    </cfRule>
  </conditionalFormatting>
  <conditionalFormatting sqref="D32:E32">
    <cfRule type="expression" dxfId="71" priority="121" stopIfTrue="1">
      <formula>$P$26=""</formula>
    </cfRule>
  </conditionalFormatting>
  <conditionalFormatting sqref="D32:E32">
    <cfRule type="expression" dxfId="70" priority="34" stopIfTrue="1">
      <formula>IF(AND(OR($D$26="Yes",$D$26=""),$D$32=""),1,0)</formula>
    </cfRule>
  </conditionalFormatting>
  <conditionalFormatting sqref="D38 D50 D56 D62 D68">
    <cfRule type="expression" dxfId="69" priority="30" stopIfTrue="1">
      <formula>$P$32=""</formula>
    </cfRule>
  </conditionalFormatting>
  <conditionalFormatting sqref="D39:E39 D51 D57 D63 D69">
    <cfRule type="expression" dxfId="68" priority="29" stopIfTrue="1">
      <formula>$P$33=""</formula>
    </cfRule>
  </conditionalFormatting>
  <conditionalFormatting sqref="D40 D52 D58 D64 D70">
    <cfRule type="expression" dxfId="67" priority="19" stopIfTrue="1">
      <formula>$P$34=""</formula>
    </cfRule>
    <cfRule type="expression" dxfId="66" priority="141" stopIfTrue="1">
      <formula>IF(AND(OR($D$28="Yes",$D$28=""),D40=""),1,0)</formula>
    </cfRule>
  </conditionalFormatting>
  <conditionalFormatting sqref="D41 D53 D59 D65 D71">
    <cfRule type="expression" dxfId="65" priority="27" stopIfTrue="1">
      <formula>$P$35=""</formula>
    </cfRule>
  </conditionalFormatting>
  <conditionalFormatting sqref="D38:E38 D50:E50 D56:E56 D62:E62 D68:E68">
    <cfRule type="expression" dxfId="64" priority="32" stopIfTrue="1">
      <formula>$P$26=""</formula>
    </cfRule>
    <cfRule type="expression" dxfId="63" priority="33" stopIfTrue="1">
      <formula>IF(AND(OR($D$26="Yes",$D$26=""),D38=""),1,0)</formula>
    </cfRule>
  </conditionalFormatting>
  <conditionalFormatting sqref="G85:J85">
    <cfRule type="expression" dxfId="62" priority="26" stopIfTrue="1">
      <formula>IF(AND($D$85="Yes, using other format (describe)",$G$85=""),TRUE)</formula>
    </cfRule>
  </conditionalFormatting>
  <conditionalFormatting sqref="D39:E39 D51:E51 D57:E57 D63:E63 D69:E69">
    <cfRule type="expression" dxfId="61" priority="139" stopIfTrue="1">
      <formula>$P$39=""</formula>
    </cfRule>
    <cfRule type="expression" dxfId="60" priority="140" stopIfTrue="1">
      <formula>IF(AND(OR($D$27="Yes",$D$27=""),D39=""),1,0)</formula>
    </cfRule>
  </conditionalFormatting>
  <conditionalFormatting sqref="D33:E33">
    <cfRule type="expression" dxfId="59" priority="21" stopIfTrue="1">
      <formula>IF(AND(OR($D$27="Yes",$D$27=""),$D$33=""),1,0)</formula>
    </cfRule>
    <cfRule type="expression" dxfId="58" priority="22" stopIfTrue="1">
      <formula>$P$27=""</formula>
    </cfRule>
  </conditionalFormatting>
  <conditionalFormatting sqref="D34:E34">
    <cfRule type="expression" dxfId="57" priority="142" stopIfTrue="1">
      <formula>IF(AND(OR($D$28="Yes",$D$28=""),$D$34=""),1,0)</formula>
    </cfRule>
  </conditionalFormatting>
  <conditionalFormatting sqref="D41:E41 D53:E53 D59:E59 D65:E65 D71:E71">
    <cfRule type="expression" dxfId="56" priority="144" stopIfTrue="1">
      <formula>IF(AND(OR($D$29="Yes",$D$29=""),D41=""),1,0)</formula>
    </cfRule>
  </conditionalFormatting>
  <conditionalFormatting sqref="D35:E35">
    <cfRule type="expression" dxfId="55" priority="18" stopIfTrue="1">
      <formula>IF(AND(OR($D$29="Yes",$D$29=""),$D$35=""),1,0)</formula>
    </cfRule>
  </conditionalFormatting>
  <conditionalFormatting sqref="D20:J20">
    <cfRule type="expression" dxfId="54" priority="14" stopIfTrue="1">
      <formula>IF($D$20="",TRUE)</formula>
    </cfRule>
  </conditionalFormatting>
  <conditionalFormatting sqref="D46:E46">
    <cfRule type="expression" dxfId="53" priority="4" stopIfTrue="1">
      <formula>$P$28=""</formula>
    </cfRule>
  </conditionalFormatting>
  <conditionalFormatting sqref="D47:E47">
    <cfRule type="expression" dxfId="52" priority="12" stopIfTrue="1">
      <formula>$P$29=""</formula>
    </cfRule>
  </conditionalFormatting>
  <conditionalFormatting sqref="D44">
    <cfRule type="expression" dxfId="51" priority="6" stopIfTrue="1">
      <formula>$P$32=""</formula>
    </cfRule>
  </conditionalFormatting>
  <conditionalFormatting sqref="D45">
    <cfRule type="expression" dxfId="50" priority="5" stopIfTrue="1">
      <formula>$P$33=""</formula>
    </cfRule>
  </conditionalFormatting>
  <conditionalFormatting sqref="D46">
    <cfRule type="expression" dxfId="49" priority="2" stopIfTrue="1">
      <formula>$P$34=""</formula>
    </cfRule>
    <cfRule type="expression" dxfId="48" priority="11" stopIfTrue="1">
      <formula>IF(AND(OR($D$28="Yes",$D$28=""),D46=""),1,0)</formula>
    </cfRule>
  </conditionalFormatting>
  <conditionalFormatting sqref="D47">
    <cfRule type="expression" dxfId="47" priority="3" stopIfTrue="1">
      <formula>$P$35=""</formula>
    </cfRule>
  </conditionalFormatting>
  <conditionalFormatting sqref="D44:E44">
    <cfRule type="expression" dxfId="46" priority="7" stopIfTrue="1">
      <formula>$P$26=""</formula>
    </cfRule>
    <cfRule type="expression" dxfId="45" priority="8" stopIfTrue="1">
      <formula>IF(AND(OR($D$26="Yes",$D$26=""),D44=""),1,0)</formula>
    </cfRule>
  </conditionalFormatting>
  <conditionalFormatting sqref="D45:E45">
    <cfRule type="expression" dxfId="44" priority="9" stopIfTrue="1">
      <formula>$P$39=""</formula>
    </cfRule>
    <cfRule type="expression" dxfId="43" priority="10" stopIfTrue="1">
      <formula>IF(AND(OR($D$27="Yes",$D$27=""),D45=""),1,0)</formula>
    </cfRule>
  </conditionalFormatting>
  <conditionalFormatting sqref="D47:E47">
    <cfRule type="expression" dxfId="42" priority="13" stopIfTrue="1">
      <formula>IF(AND(OR($D$29="Yes",$D$29=""),D47=""),1,0)</formula>
    </cfRule>
  </conditionalFormatting>
  <conditionalFormatting sqref="D18:J18">
    <cfRule type="expression" dxfId="41"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461F33B-5A7D-4AE3-A362-CE6A56BB13D9}"/>
    <hyperlink ref="D20" r:id="rId4" xr:uid="{B3E229C1-79B1-4AA6-9947-9FF84773EE02}"/>
    <hyperlink ref="G77" r:id="rId5" xr:uid="{A726541C-2C9E-47B9-AC15-6C6AE577833F}"/>
  </hyperlinks>
  <pageMargins left="0.70866141732283505" right="0.70866141732283505" top="0.74803149606299202" bottom="0.74803149606299202" header="0.31496062992126" footer="0.31496062992126"/>
  <pageSetup scale="41" fitToHeight="0" orientation="portrait" r:id="rId6"/>
  <headerFooter>
    <oddFooter>&amp;L_x000D_&amp;1#&amp;"Arial"&amp;8&amp;K000000                  intern | internal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F3" sqref="F3"/>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7" t="str">
        <f ca="1">OFFSET(L!$C$1,MATCH("Smelter List"&amp;ADDRESS(ROW(),COLUMN(),4),L!$A:$A,0)-1,SL,,)</f>
        <v>Link to "RMAP Conformant Smelter List"</v>
      </c>
      <c r="K2" s="458"/>
      <c r="L2" s="458"/>
      <c r="M2" s="458"/>
      <c r="N2" s="458"/>
      <c r="O2" s="458"/>
      <c r="P2" s="224"/>
      <c r="Q2" s="225"/>
      <c r="R2" s="226"/>
      <c r="S2" s="226"/>
      <c r="T2" s="226"/>
      <c r="U2" s="254"/>
      <c r="V2" s="254"/>
      <c r="W2" s="255"/>
      <c r="X2" s="254"/>
      <c r="Y2" s="254"/>
      <c r="Z2" s="254"/>
      <c r="AH2" s="167" t="s">
        <v>488</v>
      </c>
    </row>
    <row r="3" spans="1:34" s="256" customFormat="1" ht="173.45" customHeight="1">
      <c r="A3" s="195"/>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9"/>
      <c r="D3" s="459"/>
      <c r="E3" s="459"/>
      <c r="F3" s="257"/>
      <c r="G3" s="460" t="str">
        <f ca="1">OFFSET(L!$C$1,MATCH("General"&amp;"Cpy",L!$A:$A,0)-1,SL,,)</f>
        <v>© 2022 Responsible Minerals Initiative. All rights reserved.</v>
      </c>
      <c r="H3" s="460"/>
      <c r="I3" s="46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16" t="s">
        <v>650</v>
      </c>
      <c r="B5" s="208" t="s">
        <v>1130</v>
      </c>
      <c r="C5" s="356" t="s">
        <v>2154</v>
      </c>
      <c r="D5" s="270"/>
      <c r="E5" s="208" t="s">
        <v>1108</v>
      </c>
      <c r="F5" s="208" t="s">
        <v>650</v>
      </c>
      <c r="G5" s="208" t="s">
        <v>13320</v>
      </c>
      <c r="H5" s="357">
        <v>0</v>
      </c>
      <c r="I5" s="358" t="s">
        <v>1547</v>
      </c>
      <c r="J5" s="358" t="s">
        <v>1548</v>
      </c>
      <c r="K5" s="359"/>
      <c r="L5" s="359"/>
      <c r="M5" s="359"/>
      <c r="N5" s="359"/>
      <c r="O5" s="359"/>
      <c r="P5" s="360"/>
      <c r="Q5" s="361"/>
      <c r="R5" s="208" t="s">
        <v>2154</v>
      </c>
      <c r="S5" s="207" t="str">
        <f t="shared" ref="S5:S30" ca="1" si="0">IF(B5="","",IF(ISERROR(MATCH($E5,CL,0)),"Unknown",INDIRECT("'C'!$A$"&amp;MATCH($E5,CL,0)+1)))</f>
        <v>JP</v>
      </c>
      <c r="T5" s="207" t="str">
        <f ca="1">IF(B5="","",IF(ISERROR(MATCH($J5,[1]SorP!$B$1:$B$6230,0)),"",INDIRECT("'SorP'!$A$"&amp;MATCH($J5,[1]SorP!$B$1:$B$6230,0))))</f>
        <v>JP-45</v>
      </c>
      <c r="U5" s="362"/>
      <c r="V5" s="262">
        <f>IF(C5="",NA(),MATCH($B5&amp;$C5,'[1]Smelter Look-up'!$J:$J,0))</f>
        <v>11</v>
      </c>
      <c r="X5" s="264">
        <f t="shared" ref="X5:X68" si="1">IF(AND(C5="Smelter not listed",OR(LEN(D5)=0,LEN(E5)=0)),1,0)</f>
        <v>0</v>
      </c>
      <c r="AB5" s="265" t="str">
        <f t="shared" ref="AB5:AB68" si="2">B5&amp;C5</f>
        <v>GoldAida Chemical Industries Co., Ltd.</v>
      </c>
    </row>
    <row r="6" spans="1:34" s="264" customFormat="1" ht="20.100000000000001" customHeight="1">
      <c r="A6" s="316" t="s">
        <v>651</v>
      </c>
      <c r="B6" s="208" t="s">
        <v>1130</v>
      </c>
      <c r="C6" s="356" t="s">
        <v>52</v>
      </c>
      <c r="D6" s="270"/>
      <c r="E6" s="208" t="s">
        <v>1101</v>
      </c>
      <c r="F6" s="208" t="s">
        <v>651</v>
      </c>
      <c r="G6" s="208" t="s">
        <v>13320</v>
      </c>
      <c r="H6" s="357">
        <v>0</v>
      </c>
      <c r="I6" s="358" t="s">
        <v>1549</v>
      </c>
      <c r="J6" s="358" t="s">
        <v>1550</v>
      </c>
      <c r="K6" s="359"/>
      <c r="L6" s="359"/>
      <c r="M6" s="359"/>
      <c r="N6" s="359"/>
      <c r="O6" s="359"/>
      <c r="P6" s="360"/>
      <c r="Q6" s="361"/>
      <c r="R6" s="208" t="s">
        <v>52</v>
      </c>
      <c r="S6" s="207" t="str">
        <f t="shared" ca="1" si="0"/>
        <v>DE</v>
      </c>
      <c r="T6" s="207" t="str">
        <f ca="1">IF(B6="","",IF(ISERROR(MATCH($J6,[1]SorP!$B$1:$B$6230,0)),"",INDIRECT("'SorP'!$A$"&amp;MATCH($J6,[1]SorP!$B$1:$B$6230,0))))</f>
        <v>DE-BW</v>
      </c>
      <c r="U6" s="362"/>
      <c r="V6" s="262">
        <f>IF(C6="",NA(),MATCH($B6&amp;$C6,'[1]Smelter Look-up'!$J:$J,0))</f>
        <v>16</v>
      </c>
      <c r="X6" s="264">
        <f t="shared" si="1"/>
        <v>0</v>
      </c>
      <c r="AB6" s="265" t="str">
        <f t="shared" si="2"/>
        <v>GoldAllgemeine Gold-und Silberscheideanstalt A.G.</v>
      </c>
    </row>
    <row r="7" spans="1:34" s="264" customFormat="1" ht="20.100000000000001" customHeight="1">
      <c r="A7" s="316" t="s">
        <v>652</v>
      </c>
      <c r="B7" s="208" t="s">
        <v>1130</v>
      </c>
      <c r="C7" s="356" t="s">
        <v>624</v>
      </c>
      <c r="D7" s="270"/>
      <c r="E7" s="208" t="s">
        <v>891</v>
      </c>
      <c r="F7" s="208" t="s">
        <v>652</v>
      </c>
      <c r="G7" s="208" t="s">
        <v>13320</v>
      </c>
      <c r="H7" s="357">
        <v>0</v>
      </c>
      <c r="I7" s="358" t="s">
        <v>1551</v>
      </c>
      <c r="J7" s="358" t="s">
        <v>12093</v>
      </c>
      <c r="K7" s="359"/>
      <c r="L7" s="359"/>
      <c r="M7" s="359"/>
      <c r="N7" s="359"/>
      <c r="O7" s="359"/>
      <c r="P7" s="360"/>
      <c r="Q7" s="361"/>
      <c r="R7" s="208" t="s">
        <v>624</v>
      </c>
      <c r="S7" s="207" t="str">
        <f t="shared" ca="1" si="0"/>
        <v>UZ</v>
      </c>
      <c r="T7" s="207" t="str">
        <f ca="1">IF(B7="","",IF(ISERROR(MATCH($J7,[1]SorP!$B$1:$B$6230,0)),"",INDIRECT("'SorP'!$A$"&amp;MATCH($J7,[1]SorP!$B$1:$B$6230,0))))</f>
        <v>UZ-TO</v>
      </c>
      <c r="U7" s="362"/>
      <c r="V7" s="262">
        <f>IF(C7="",NA(),MATCH($B7&amp;$C7,'[1]Smelter Look-up'!$J:$J,0))</f>
        <v>17</v>
      </c>
      <c r="X7" s="264">
        <f t="shared" si="1"/>
        <v>0</v>
      </c>
      <c r="AB7" s="265" t="str">
        <f t="shared" si="2"/>
        <v>GoldAlmalyk Mining and Metallurgical Complex (AMMC)</v>
      </c>
    </row>
    <row r="8" spans="1:34" s="264" customFormat="1" ht="20.100000000000001" customHeight="1">
      <c r="A8" s="316" t="s">
        <v>653</v>
      </c>
      <c r="B8" s="208" t="s">
        <v>1130</v>
      </c>
      <c r="C8" s="356" t="s">
        <v>12507</v>
      </c>
      <c r="D8" s="270"/>
      <c r="E8" s="208" t="s">
        <v>1096</v>
      </c>
      <c r="F8" s="208" t="s">
        <v>653</v>
      </c>
      <c r="G8" s="208" t="s">
        <v>13320</v>
      </c>
      <c r="H8" s="357">
        <v>0</v>
      </c>
      <c r="I8" s="358" t="s">
        <v>1553</v>
      </c>
      <c r="J8" s="358" t="s">
        <v>1554</v>
      </c>
      <c r="K8" s="359"/>
      <c r="L8" s="359"/>
      <c r="M8" s="359"/>
      <c r="N8" s="359"/>
      <c r="O8" s="359"/>
      <c r="P8" s="360"/>
      <c r="Q8" s="361"/>
      <c r="R8" s="208" t="s">
        <v>12507</v>
      </c>
      <c r="S8" s="207" t="str">
        <f t="shared" ca="1" si="0"/>
        <v>BR</v>
      </c>
      <c r="T8" s="207" t="str">
        <f ca="1">IF(B8="","",IF(ISERROR(MATCH($J8,[1]SorP!$B$1:$B$6230,0)),"",INDIRECT("'SorP'!$A$"&amp;MATCH($J8,[1]SorP!$B$1:$B$6230,0))))</f>
        <v>BR-CE</v>
      </c>
      <c r="U8" s="362"/>
      <c r="V8" s="262">
        <f>IF(C8="",NA(),MATCH($B8&amp;$C8,'[1]Smelter Look-up'!$J:$J,0))</f>
        <v>20</v>
      </c>
      <c r="X8" s="264">
        <f t="shared" si="1"/>
        <v>0</v>
      </c>
      <c r="AB8" s="265" t="str">
        <f t="shared" si="2"/>
        <v>GoldAngloGold Ashanti Corrego do Sitio Mineracao</v>
      </c>
    </row>
    <row r="9" spans="1:34" s="264" customFormat="1" ht="20.100000000000001" customHeight="1">
      <c r="A9" s="316" t="s">
        <v>655</v>
      </c>
      <c r="B9" s="208" t="s">
        <v>1130</v>
      </c>
      <c r="C9" s="356" t="s">
        <v>2306</v>
      </c>
      <c r="D9" s="270"/>
      <c r="E9" s="208" t="s">
        <v>1108</v>
      </c>
      <c r="F9" s="208" t="s">
        <v>655</v>
      </c>
      <c r="G9" s="208" t="s">
        <v>13320</v>
      </c>
      <c r="H9" s="357">
        <v>0</v>
      </c>
      <c r="I9" s="358" t="s">
        <v>1557</v>
      </c>
      <c r="J9" s="358" t="s">
        <v>1558</v>
      </c>
      <c r="K9" s="359"/>
      <c r="L9" s="359"/>
      <c r="M9" s="359"/>
      <c r="N9" s="359"/>
      <c r="O9" s="359"/>
      <c r="P9" s="360"/>
      <c r="Q9" s="361"/>
      <c r="R9" s="208" t="s">
        <v>2306</v>
      </c>
      <c r="S9" s="207" t="str">
        <f t="shared" ca="1" si="0"/>
        <v>JP</v>
      </c>
      <c r="T9" s="207" t="str">
        <f ca="1">IF(B9="","",IF(ISERROR(MATCH($J9,[1]SorP!$B$1:$B$6230,0)),"",INDIRECT("'SorP'!$A$"&amp;MATCH($J9,[1]SorP!$B$1:$B$6230,0))))</f>
        <v>JP-21</v>
      </c>
      <c r="U9" s="362"/>
      <c r="V9" s="262">
        <f>IF(C9="",NA(),MATCH($B9&amp;$C9,'[1]Smelter Look-up'!$J:$J,0))</f>
        <v>26</v>
      </c>
      <c r="X9" s="264">
        <f t="shared" si="1"/>
        <v>0</v>
      </c>
      <c r="AB9" s="265" t="str">
        <f t="shared" si="2"/>
        <v>GoldAsahi Pretec Corp.</v>
      </c>
    </row>
    <row r="10" spans="1:34" s="264" customFormat="1" ht="20.100000000000001" customHeight="1">
      <c r="A10" s="316" t="s">
        <v>656</v>
      </c>
      <c r="B10" s="208" t="s">
        <v>1130</v>
      </c>
      <c r="C10" s="356" t="s">
        <v>2155</v>
      </c>
      <c r="D10" s="270"/>
      <c r="E10" s="208" t="s">
        <v>1108</v>
      </c>
      <c r="F10" s="208" t="s">
        <v>656</v>
      </c>
      <c r="G10" s="208" t="s">
        <v>13320</v>
      </c>
      <c r="H10" s="357">
        <v>0</v>
      </c>
      <c r="I10" s="358" t="s">
        <v>1560</v>
      </c>
      <c r="J10" s="358" t="s">
        <v>1561</v>
      </c>
      <c r="K10" s="359"/>
      <c r="L10" s="359"/>
      <c r="M10" s="359"/>
      <c r="N10" s="359"/>
      <c r="O10" s="359"/>
      <c r="P10" s="360"/>
      <c r="Q10" s="361"/>
      <c r="R10" s="208" t="s">
        <v>2155</v>
      </c>
      <c r="S10" s="207" t="str">
        <f t="shared" ca="1" si="0"/>
        <v>JP</v>
      </c>
      <c r="T10" s="207" t="str">
        <f ca="1">IF(B10="","",IF(ISERROR(MATCH($J10,[1]SorP!$B$1:$B$6230,0)),"",INDIRECT("'SorP'!$A$"&amp;MATCH($J10,[1]SorP!$B$1:$B$6230,0))))</f>
        <v>JP-32</v>
      </c>
      <c r="U10" s="362"/>
      <c r="V10" s="262">
        <f>IF(C10="",NA(),MATCH($B10&amp;$C10,'[1]Smelter Look-up'!$J:$J,0))</f>
        <v>29</v>
      </c>
      <c r="X10" s="264">
        <f t="shared" si="1"/>
        <v>0</v>
      </c>
      <c r="AB10" s="265" t="str">
        <f t="shared" si="2"/>
        <v>GoldAsaka Riken Co., Ltd.</v>
      </c>
    </row>
    <row r="11" spans="1:34" s="264" customFormat="1" ht="20.100000000000001" customHeight="1">
      <c r="A11" s="316" t="s">
        <v>658</v>
      </c>
      <c r="B11" s="208" t="s">
        <v>1130</v>
      </c>
      <c r="C11" s="356" t="s">
        <v>1224</v>
      </c>
      <c r="D11" s="270"/>
      <c r="E11" s="208" t="s">
        <v>1101</v>
      </c>
      <c r="F11" s="208" t="s">
        <v>658</v>
      </c>
      <c r="G11" s="208" t="s">
        <v>13320</v>
      </c>
      <c r="H11" s="357">
        <v>0</v>
      </c>
      <c r="I11" s="358" t="s">
        <v>1563</v>
      </c>
      <c r="J11" s="358" t="s">
        <v>1563</v>
      </c>
      <c r="K11" s="359"/>
      <c r="L11" s="359"/>
      <c r="M11" s="359"/>
      <c r="N11" s="359"/>
      <c r="O11" s="359"/>
      <c r="P11" s="360"/>
      <c r="Q11" s="361"/>
      <c r="R11" s="208" t="s">
        <v>1224</v>
      </c>
      <c r="S11" s="207" t="str">
        <f t="shared" ca="1" si="0"/>
        <v>DE</v>
      </c>
      <c r="T11" s="207" t="str">
        <f ca="1">IF(B11="","",IF(ISERROR(MATCH($J11,[1]SorP!$B$1:$B$6230,0)),"",INDIRECT("'SorP'!$A$"&amp;MATCH($J11,[1]SorP!$B$1:$B$6230,0))))</f>
        <v>DE-NI</v>
      </c>
      <c r="U11" s="362"/>
      <c r="V11" s="262">
        <f>IF(C11="",NA(),MATCH($B11&amp;$C11,'[1]Smelter Look-up'!$J:$J,0))</f>
        <v>34</v>
      </c>
      <c r="X11" s="264">
        <f t="shared" si="1"/>
        <v>0</v>
      </c>
      <c r="AB11" s="265" t="str">
        <f t="shared" si="2"/>
        <v>GoldAurubis AG</v>
      </c>
    </row>
    <row r="12" spans="1:34" s="264" customFormat="1" ht="20.100000000000001" customHeight="1">
      <c r="A12" s="316" t="s">
        <v>660</v>
      </c>
      <c r="B12" s="208" t="s">
        <v>1130</v>
      </c>
      <c r="C12" s="356" t="s">
        <v>1226</v>
      </c>
      <c r="D12" s="270"/>
      <c r="E12" s="208" t="s">
        <v>887</v>
      </c>
      <c r="F12" s="208" t="s">
        <v>660</v>
      </c>
      <c r="G12" s="208" t="s">
        <v>13320</v>
      </c>
      <c r="H12" s="357">
        <v>0</v>
      </c>
      <c r="I12" s="358" t="s">
        <v>1565</v>
      </c>
      <c r="J12" s="358" t="s">
        <v>10354</v>
      </c>
      <c r="K12" s="359"/>
      <c r="L12" s="359"/>
      <c r="M12" s="359"/>
      <c r="N12" s="359"/>
      <c r="O12" s="359"/>
      <c r="P12" s="360"/>
      <c r="Q12" s="361"/>
      <c r="R12" s="208" t="s">
        <v>1226</v>
      </c>
      <c r="S12" s="207" t="str">
        <f t="shared" ca="1" si="0"/>
        <v>SE</v>
      </c>
      <c r="T12" s="207" t="str">
        <f ca="1">IF(B12="","",IF(ISERROR(MATCH($J12,[1]SorP!$B$1:$B$6230,0)),"",INDIRECT("'SorP'!$A$"&amp;MATCH($J12,[1]SorP!$B$1:$B$6230,0))))</f>
        <v>SE-W</v>
      </c>
      <c r="U12" s="362"/>
      <c r="V12" s="262">
        <f>IF(C12="",NA(),MATCH($B12&amp;$C12,'[1]Smelter Look-up'!$J:$J,0))</f>
        <v>39</v>
      </c>
      <c r="X12" s="264">
        <f t="shared" si="1"/>
        <v>0</v>
      </c>
      <c r="AB12" s="265" t="str">
        <f t="shared" si="2"/>
        <v>GoldBoliden AB</v>
      </c>
    </row>
    <row r="13" spans="1:34" s="264" customFormat="1" ht="20.100000000000001" customHeight="1">
      <c r="A13" s="316" t="s">
        <v>662</v>
      </c>
      <c r="B13" s="208" t="s">
        <v>1130</v>
      </c>
      <c r="C13" s="356" t="s">
        <v>661</v>
      </c>
      <c r="D13" s="270"/>
      <c r="E13" s="208" t="s">
        <v>1101</v>
      </c>
      <c r="F13" s="208" t="s">
        <v>662</v>
      </c>
      <c r="G13" s="208" t="s">
        <v>13320</v>
      </c>
      <c r="H13" s="357">
        <v>0</v>
      </c>
      <c r="I13" s="358" t="s">
        <v>1549</v>
      </c>
      <c r="J13" s="358" t="s">
        <v>1550</v>
      </c>
      <c r="K13" s="359"/>
      <c r="L13" s="359"/>
      <c r="M13" s="359"/>
      <c r="N13" s="359"/>
      <c r="O13" s="359"/>
      <c r="P13" s="360"/>
      <c r="Q13" s="361"/>
      <c r="R13" s="208" t="s">
        <v>661</v>
      </c>
      <c r="S13" s="207" t="str">
        <f t="shared" ca="1" si="0"/>
        <v>DE</v>
      </c>
      <c r="T13" s="207" t="str">
        <f ca="1">IF(B13="","",IF(ISERROR(MATCH($J13,[1]SorP!$B$1:$B$6230,0)),"",INDIRECT("'SorP'!$A$"&amp;MATCH($J13,[1]SorP!$B$1:$B$6230,0))))</f>
        <v>DE-BW</v>
      </c>
      <c r="U13" s="362"/>
      <c r="V13" s="262">
        <f>IF(C13="",NA(),MATCH($B13&amp;$C13,'[1]Smelter Look-up'!$J:$J,0))</f>
        <v>40</v>
      </c>
      <c r="X13" s="264">
        <f t="shared" si="1"/>
        <v>0</v>
      </c>
      <c r="AB13" s="265" t="str">
        <f t="shared" si="2"/>
        <v>GoldC. Hafner GmbH + Co. KG</v>
      </c>
    </row>
    <row r="14" spans="1:34" s="264" customFormat="1" ht="20.100000000000001" customHeight="1">
      <c r="A14" s="316" t="s">
        <v>664</v>
      </c>
      <c r="B14" s="208" t="s">
        <v>1130</v>
      </c>
      <c r="C14" s="356" t="s">
        <v>2257</v>
      </c>
      <c r="D14" s="270"/>
      <c r="E14" s="208" t="s">
        <v>1097</v>
      </c>
      <c r="F14" s="208" t="s">
        <v>664</v>
      </c>
      <c r="G14" s="208" t="s">
        <v>13320</v>
      </c>
      <c r="H14" s="357">
        <v>0</v>
      </c>
      <c r="I14" s="358" t="s">
        <v>1568</v>
      </c>
      <c r="J14" s="358" t="s">
        <v>1569</v>
      </c>
      <c r="K14" s="359"/>
      <c r="L14" s="359"/>
      <c r="M14" s="359"/>
      <c r="N14" s="359"/>
      <c r="O14" s="359"/>
      <c r="P14" s="360"/>
      <c r="Q14" s="361"/>
      <c r="R14" s="208" t="s">
        <v>2257</v>
      </c>
      <c r="S14" s="207" t="str">
        <f t="shared" ca="1" si="0"/>
        <v>CA</v>
      </c>
      <c r="T14" s="207" t="str">
        <f ca="1">IF(B14="","",IF(ISERROR(MATCH($J14,[1]SorP!$B$1:$B$6230,0)),"",INDIRECT("'SorP'!$A$"&amp;MATCH($J14,[1]SorP!$B$1:$B$6230,0))))</f>
        <v>CA-SK</v>
      </c>
      <c r="U14" s="362"/>
      <c r="V14" s="262">
        <f>IF(C14="",NA(),MATCH($B14&amp;$C14,'[1]Smelter Look-up'!$J:$J,0))</f>
        <v>44</v>
      </c>
      <c r="X14" s="264">
        <f t="shared" si="1"/>
        <v>0</v>
      </c>
      <c r="AB14" s="265" t="str">
        <f t="shared" si="2"/>
        <v>GoldCCR Refinery - Glencore Canada Corporation</v>
      </c>
    </row>
    <row r="15" spans="1:34" s="264" customFormat="1" ht="20.100000000000001" customHeight="1">
      <c r="A15" s="316" t="s">
        <v>2299</v>
      </c>
      <c r="B15" s="208" t="s">
        <v>1131</v>
      </c>
      <c r="C15" s="356" t="s">
        <v>2358</v>
      </c>
      <c r="D15" s="270"/>
      <c r="E15" s="208" t="s">
        <v>1100</v>
      </c>
      <c r="F15" s="208" t="s">
        <v>2299</v>
      </c>
      <c r="G15" s="208" t="s">
        <v>13320</v>
      </c>
      <c r="H15" s="357">
        <v>0</v>
      </c>
      <c r="I15" s="358" t="s">
        <v>1787</v>
      </c>
      <c r="J15" s="358" t="s">
        <v>13703</v>
      </c>
      <c r="K15" s="359"/>
      <c r="L15" s="359"/>
      <c r="M15" s="359"/>
      <c r="N15" s="359"/>
      <c r="O15" s="359"/>
      <c r="P15" s="360"/>
      <c r="Q15" s="361"/>
      <c r="R15" s="208" t="s">
        <v>2358</v>
      </c>
      <c r="S15" s="207" t="str">
        <f t="shared" ca="1" si="0"/>
        <v>CN</v>
      </c>
      <c r="T15" s="207" t="str">
        <f ca="1">IF(B15="","",IF(ISERROR(MATCH($J15,[1]SorP!$B$1:$B$6230,0)),"",INDIRECT("'SorP'!$A$"&amp;MATCH($J15,[1]SorP!$B$1:$B$6230,0))))</f>
        <v>CN-YN</v>
      </c>
      <c r="U15" s="362"/>
      <c r="V15" s="262">
        <f>IF(C15="",NA(),MATCH($B15&amp;$C15,'[1]Smelter Look-up'!$J:$J,0))</f>
        <v>392</v>
      </c>
      <c r="X15" s="264">
        <f t="shared" si="1"/>
        <v>0</v>
      </c>
      <c r="AB15" s="265" t="str">
        <f t="shared" si="2"/>
        <v>TinChenzhou Yunxiang Mining and Metallurgy Co., Ltd.</v>
      </c>
    </row>
    <row r="16" spans="1:34" s="264" customFormat="1" ht="20.100000000000001" customHeight="1">
      <c r="A16" s="316" t="s">
        <v>666</v>
      </c>
      <c r="B16" s="208" t="s">
        <v>1130</v>
      </c>
      <c r="C16" s="356" t="s">
        <v>53</v>
      </c>
      <c r="D16" s="270"/>
      <c r="E16" s="208" t="s">
        <v>1107</v>
      </c>
      <c r="F16" s="208" t="s">
        <v>666</v>
      </c>
      <c r="G16" s="208" t="s">
        <v>13320</v>
      </c>
      <c r="H16" s="357">
        <v>0</v>
      </c>
      <c r="I16" s="358" t="s">
        <v>1576</v>
      </c>
      <c r="J16" s="358" t="s">
        <v>6521</v>
      </c>
      <c r="K16" s="359"/>
      <c r="L16" s="359"/>
      <c r="M16" s="359"/>
      <c r="N16" s="359"/>
      <c r="O16" s="359"/>
      <c r="P16" s="360"/>
      <c r="Q16" s="361"/>
      <c r="R16" s="208" t="s">
        <v>53</v>
      </c>
      <c r="S16" s="207" t="str">
        <f t="shared" ca="1" si="0"/>
        <v>IT</v>
      </c>
      <c r="T16" s="207" t="str">
        <f ca="1">IF(B16="","",IF(ISERROR(MATCH($J16,[1]SorP!$B$1:$B$6230,0)),"",INDIRECT("'SorP'!$A$"&amp;MATCH($J16,[1]SorP!$B$1:$B$6230,0))))</f>
        <v>IT-TA</v>
      </c>
      <c r="U16" s="362"/>
      <c r="V16" s="262">
        <f>IF(C16="",NA(),MATCH($B16&amp;$C16,'[1]Smelter Look-up'!$J:$J,0))</f>
        <v>52</v>
      </c>
      <c r="X16" s="264">
        <f t="shared" si="1"/>
        <v>0</v>
      </c>
      <c r="AB16" s="265" t="str">
        <f t="shared" si="2"/>
        <v>GoldChimet S.p.A.</v>
      </c>
    </row>
    <row r="17" spans="1:28" s="264" customFormat="1" ht="20.100000000000001" customHeight="1">
      <c r="A17" s="207" t="s">
        <v>766</v>
      </c>
      <c r="B17" s="208" t="s">
        <v>1131</v>
      </c>
      <c r="C17" s="356" t="s">
        <v>49</v>
      </c>
      <c r="D17" s="270"/>
      <c r="E17" s="208" t="s">
        <v>2456</v>
      </c>
      <c r="F17" s="208" t="s">
        <v>766</v>
      </c>
      <c r="G17" s="208" t="s">
        <v>13320</v>
      </c>
      <c r="H17" s="357">
        <v>0</v>
      </c>
      <c r="I17" s="358" t="s">
        <v>1772</v>
      </c>
      <c r="J17" s="358" t="s">
        <v>1748</v>
      </c>
      <c r="K17" s="359"/>
      <c r="L17" s="359"/>
      <c r="M17" s="359"/>
      <c r="N17" s="359"/>
      <c r="O17" s="359"/>
      <c r="P17" s="360"/>
      <c r="Q17" s="361"/>
      <c r="R17" s="208" t="s">
        <v>49</v>
      </c>
      <c r="S17" s="207" t="str">
        <f t="shared" ca="1" si="0"/>
        <v>US</v>
      </c>
      <c r="T17" s="207" t="str">
        <f ca="1">IF(B17="","",IF(ISERROR(MATCH($J17,[1]SorP!$B$1:$B$6230,0)),"",INDIRECT("'SorP'!$A$"&amp;MATCH($J17,[1]SorP!$B$1:$B$6230,0))))</f>
        <v>US-PA</v>
      </c>
      <c r="U17" s="362"/>
      <c r="V17" s="262">
        <f>IF(C17="",NA(),MATCH($B17&amp;$C17,'[1]Smelter Look-up'!$J:$J,0))</f>
        <v>384</v>
      </c>
      <c r="X17" s="264">
        <f t="shared" si="1"/>
        <v>0</v>
      </c>
      <c r="AB17" s="265" t="str">
        <f t="shared" si="2"/>
        <v>TinAlpha</v>
      </c>
    </row>
    <row r="18" spans="1:28" s="264" customFormat="1" ht="63.75">
      <c r="A18" s="207" t="s">
        <v>670</v>
      </c>
      <c r="B18" s="208" t="s">
        <v>1130</v>
      </c>
      <c r="C18" s="356" t="s">
        <v>2273</v>
      </c>
      <c r="D18" s="270"/>
      <c r="E18" s="208" t="s">
        <v>1111</v>
      </c>
      <c r="F18" s="208" t="s">
        <v>670</v>
      </c>
      <c r="G18" s="208" t="s">
        <v>13320</v>
      </c>
      <c r="H18" s="357">
        <v>0</v>
      </c>
      <c r="I18" s="358" t="s">
        <v>1580</v>
      </c>
      <c r="J18" s="358" t="s">
        <v>12950</v>
      </c>
      <c r="K18" s="359"/>
      <c r="L18" s="359"/>
      <c r="M18" s="359"/>
      <c r="N18" s="359"/>
      <c r="O18" s="359"/>
      <c r="P18" s="360"/>
      <c r="Q18" s="361"/>
      <c r="R18" s="208" t="s">
        <v>2273</v>
      </c>
      <c r="S18" s="207" t="str">
        <f t="shared" ca="1" si="0"/>
        <v>KR</v>
      </c>
      <c r="T18" s="207" t="str">
        <f ca="1">IF(B18="","",IF(ISERROR(MATCH($J18,[1]SorP!$B$1:$B$6230,0)),"",INDIRECT("'SorP'!$A$"&amp;MATCH($J18,[1]SorP!$B$1:$B$6230,0))))</f>
        <v>KW-FA</v>
      </c>
      <c r="U18" s="362"/>
      <c r="V18" s="262">
        <f>IF(C18="",NA(),MATCH($B18&amp;$C18,'[1]Smelter Look-up'!$J:$J,0))</f>
        <v>69</v>
      </c>
      <c r="X18" s="264">
        <f t="shared" si="1"/>
        <v>0</v>
      </c>
      <c r="AB18" s="265" t="str">
        <f t="shared" si="2"/>
        <v>GoldDSC (Do Sung Corporation)</v>
      </c>
    </row>
    <row r="19" spans="1:28" s="264" customFormat="1" ht="25.5">
      <c r="A19" s="207" t="s">
        <v>673</v>
      </c>
      <c r="B19" s="208" t="s">
        <v>1130</v>
      </c>
      <c r="C19" s="356" t="s">
        <v>906</v>
      </c>
      <c r="D19" s="270"/>
      <c r="E19" s="208" t="s">
        <v>1108</v>
      </c>
      <c r="F19" s="208" t="s">
        <v>673</v>
      </c>
      <c r="G19" s="208" t="s">
        <v>13320</v>
      </c>
      <c r="H19" s="357">
        <v>0</v>
      </c>
      <c r="I19" s="358" t="s">
        <v>1581</v>
      </c>
      <c r="J19" s="358" t="s">
        <v>1582</v>
      </c>
      <c r="K19" s="359"/>
      <c r="L19" s="359"/>
      <c r="M19" s="359"/>
      <c r="N19" s="359"/>
      <c r="O19" s="359"/>
      <c r="P19" s="360"/>
      <c r="Q19" s="361"/>
      <c r="R19" s="208" t="s">
        <v>906</v>
      </c>
      <c r="S19" s="207" t="str">
        <f t="shared" ca="1" si="0"/>
        <v>JP</v>
      </c>
      <c r="T19" s="207" t="str">
        <f ca="1">IF(B19="","",IF(ISERROR(MATCH($J19,[1]SorP!$B$1:$B$6230,0)),"",INDIRECT("'SorP'!$A$"&amp;MATCH($J19,[1]SorP!$B$1:$B$6230,0))))</f>
        <v>JP-44</v>
      </c>
      <c r="U19" s="362"/>
      <c r="V19" s="262">
        <f>IF(C19="",NA(),MATCH($B19&amp;$C19,'[1]Smelter Look-up'!$J:$J,0))</f>
        <v>64</v>
      </c>
      <c r="X19" s="264">
        <f t="shared" si="1"/>
        <v>0</v>
      </c>
      <c r="AB19" s="265" t="str">
        <f t="shared" si="2"/>
        <v>GoldDowa</v>
      </c>
    </row>
    <row r="20" spans="1:28" s="264" customFormat="1" ht="20.25">
      <c r="A20" s="207" t="s">
        <v>1410</v>
      </c>
      <c r="B20" s="208" t="s">
        <v>1131</v>
      </c>
      <c r="C20" s="356" t="s">
        <v>906</v>
      </c>
      <c r="D20" s="270"/>
      <c r="E20" s="208" t="s">
        <v>1108</v>
      </c>
      <c r="F20" s="208" t="s">
        <v>1410</v>
      </c>
      <c r="G20" s="208" t="s">
        <v>13320</v>
      </c>
      <c r="H20" s="357">
        <v>0</v>
      </c>
      <c r="I20" s="358" t="s">
        <v>1581</v>
      </c>
      <c r="J20" s="358" t="s">
        <v>1582</v>
      </c>
      <c r="K20" s="359"/>
      <c r="L20" s="359"/>
      <c r="M20" s="359"/>
      <c r="N20" s="359"/>
      <c r="O20" s="359"/>
      <c r="P20" s="360"/>
      <c r="Q20" s="361"/>
      <c r="R20" s="208" t="s">
        <v>906</v>
      </c>
      <c r="S20" s="207" t="str">
        <f t="shared" ca="1" si="0"/>
        <v>JP</v>
      </c>
      <c r="T20" s="207" t="str">
        <f ca="1">IF(B20="","",IF(ISERROR(MATCH($J20,[1]SorP!$B$1:$B$6230,0)),"",INDIRECT("'SorP'!$A$"&amp;MATCH($J20,[1]SorP!$B$1:$B$6230,0))))</f>
        <v>JP-44</v>
      </c>
      <c r="U20" s="362"/>
      <c r="V20" s="262">
        <f>IF(C20="",NA(),MATCH($B20&amp;$C20,'[1]Smelter Look-up'!$J:$J,0))</f>
        <v>409</v>
      </c>
      <c r="X20" s="264">
        <f t="shared" si="1"/>
        <v>0</v>
      </c>
      <c r="AB20" s="265" t="str">
        <f t="shared" si="2"/>
        <v>TinDowa</v>
      </c>
    </row>
    <row r="21" spans="1:28" s="264" customFormat="1" ht="25.5">
      <c r="A21" s="207" t="s">
        <v>769</v>
      </c>
      <c r="B21" s="208" t="s">
        <v>1131</v>
      </c>
      <c r="C21" s="356" t="s">
        <v>815</v>
      </c>
      <c r="D21" s="270"/>
      <c r="E21" s="208" t="s">
        <v>882</v>
      </c>
      <c r="F21" s="208" t="s">
        <v>769</v>
      </c>
      <c r="G21" s="208" t="s">
        <v>13320</v>
      </c>
      <c r="H21" s="357">
        <v>0</v>
      </c>
      <c r="I21" s="358" t="s">
        <v>1784</v>
      </c>
      <c r="J21" s="358" t="s">
        <v>9580</v>
      </c>
      <c r="K21" s="359"/>
      <c r="L21" s="359"/>
      <c r="M21" s="359"/>
      <c r="N21" s="359"/>
      <c r="O21" s="359"/>
      <c r="P21" s="360"/>
      <c r="Q21" s="361"/>
      <c r="R21" s="208" t="s">
        <v>815</v>
      </c>
      <c r="S21" s="207" t="str">
        <f t="shared" ca="1" si="0"/>
        <v>PL</v>
      </c>
      <c r="T21" s="207" t="str">
        <f ca="1">IF(B21="","",IF(ISERROR(MATCH($J21,[1]SorP!$B$1:$B$6230,0)),"",INDIRECT("'SorP'!$A$"&amp;MATCH($J21,[1]SorP!$B$1:$B$6230,0))))</f>
        <v>PL-18</v>
      </c>
      <c r="U21" s="362"/>
      <c r="V21" s="262">
        <f>IF(C21="",NA(),MATCH($B21&amp;$C21,'[1]Smelter Look-up'!$J:$J,0))</f>
        <v>421</v>
      </c>
      <c r="X21" s="264">
        <f t="shared" si="1"/>
        <v>0</v>
      </c>
      <c r="AB21" s="265" t="str">
        <f t="shared" si="2"/>
        <v>TinFenix Metals</v>
      </c>
    </row>
    <row r="22" spans="1:28" s="264" customFormat="1" ht="89.25">
      <c r="A22" s="207" t="s">
        <v>770</v>
      </c>
      <c r="B22" s="208" t="s">
        <v>1131</v>
      </c>
      <c r="C22" s="356" t="s">
        <v>2158</v>
      </c>
      <c r="D22" s="270"/>
      <c r="E22" s="208" t="s">
        <v>1100</v>
      </c>
      <c r="F22" s="208" t="s">
        <v>770</v>
      </c>
      <c r="G22" s="208" t="s">
        <v>13320</v>
      </c>
      <c r="H22" s="357">
        <v>0</v>
      </c>
      <c r="I22" s="358" t="s">
        <v>2470</v>
      </c>
      <c r="J22" s="358" t="s">
        <v>13708</v>
      </c>
      <c r="K22" s="359"/>
      <c r="L22" s="359"/>
      <c r="M22" s="359"/>
      <c r="N22" s="359"/>
      <c r="O22" s="359"/>
      <c r="P22" s="360"/>
      <c r="Q22" s="361"/>
      <c r="R22" s="208" t="s">
        <v>2158</v>
      </c>
      <c r="S22" s="207" t="str">
        <f t="shared" ca="1" si="0"/>
        <v>CN</v>
      </c>
      <c r="T22" s="207" t="str">
        <f ca="1">IF(B22="","",IF(ISERROR(MATCH($J22,[1]SorP!$B$1:$B$6230,0)),"",INDIRECT("'SorP'!$A$"&amp;MATCH($J22,[1]SorP!$B$1:$B$6230,0))))</f>
        <v>CN-XJ</v>
      </c>
      <c r="U22" s="362"/>
      <c r="V22" s="262">
        <f>IF(C22="",NA(),MATCH($B22&amp;$C22,'[1]Smelter Look-up'!$J:$J,0))</f>
        <v>428</v>
      </c>
      <c r="X22" s="264">
        <f t="shared" si="1"/>
        <v>0</v>
      </c>
      <c r="AB22" s="265" t="str">
        <f t="shared" si="2"/>
        <v>TinGejiu Non-Ferrous Metal Processing Co., Ltd.</v>
      </c>
    </row>
    <row r="23" spans="1:28" s="264" customFormat="1" ht="51">
      <c r="A23" s="207" t="s">
        <v>678</v>
      </c>
      <c r="B23" s="208" t="s">
        <v>1130</v>
      </c>
      <c r="C23" s="356" t="s">
        <v>1039</v>
      </c>
      <c r="D23" s="270"/>
      <c r="E23" s="208" t="s">
        <v>1101</v>
      </c>
      <c r="F23" s="208" t="s">
        <v>678</v>
      </c>
      <c r="G23" s="208" t="s">
        <v>13320</v>
      </c>
      <c r="H23" s="357">
        <v>0</v>
      </c>
      <c r="I23" s="358" t="s">
        <v>1549</v>
      </c>
      <c r="J23" s="358" t="s">
        <v>1550</v>
      </c>
      <c r="K23" s="359"/>
      <c r="L23" s="359"/>
      <c r="M23" s="359"/>
      <c r="N23" s="359"/>
      <c r="O23" s="359"/>
      <c r="P23" s="360"/>
      <c r="Q23" s="361"/>
      <c r="R23" s="208" t="s">
        <v>1039</v>
      </c>
      <c r="S23" s="207" t="str">
        <f t="shared" ca="1" si="0"/>
        <v>DE</v>
      </c>
      <c r="T23" s="207" t="str">
        <f ca="1">IF(B23="","",IF(ISERROR(MATCH($J23,[1]SorP!$B$1:$B$6230,0)),"",INDIRECT("'SorP'!$A$"&amp;MATCH($J23,[1]SorP!$B$1:$B$6230,0))))</f>
        <v>DE-BW</v>
      </c>
      <c r="U23" s="362"/>
      <c r="V23" s="262">
        <f>IF(C23="",NA(),MATCH($B23&amp;$C23,'[1]Smelter Look-up'!$J:$J,0))</f>
        <v>97</v>
      </c>
      <c r="X23" s="264">
        <f t="shared" si="1"/>
        <v>0</v>
      </c>
      <c r="AB23" s="265" t="str">
        <f t="shared" si="2"/>
        <v>GoldHeimerle + Meule GmbH</v>
      </c>
    </row>
    <row r="24" spans="1:28" s="264" customFormat="1" ht="76.5">
      <c r="A24" s="207" t="s">
        <v>679</v>
      </c>
      <c r="B24" s="208" t="s">
        <v>1130</v>
      </c>
      <c r="C24" s="356" t="s">
        <v>2524</v>
      </c>
      <c r="D24" s="270"/>
      <c r="E24" s="208" t="s">
        <v>1100</v>
      </c>
      <c r="F24" s="208" t="s">
        <v>679</v>
      </c>
      <c r="G24" s="208" t="s">
        <v>13320</v>
      </c>
      <c r="H24" s="357">
        <v>0</v>
      </c>
      <c r="I24" s="358" t="s">
        <v>1595</v>
      </c>
      <c r="J24" s="358" t="s">
        <v>13923</v>
      </c>
      <c r="K24" s="359"/>
      <c r="L24" s="359"/>
      <c r="M24" s="359"/>
      <c r="N24" s="359"/>
      <c r="O24" s="359"/>
      <c r="P24" s="360"/>
      <c r="Q24" s="361"/>
      <c r="R24" s="208" t="s">
        <v>2524</v>
      </c>
      <c r="S24" s="207" t="str">
        <f t="shared" ca="1" si="0"/>
        <v>CN</v>
      </c>
      <c r="T24" s="207" t="str">
        <f ca="1">IF(B24="","",IF(ISERROR(MATCH($J24,[1]SorP!$B$1:$B$6230,0)),"",INDIRECT("'SorP'!$A$"&amp;MATCH($J24,[1]SorP!$B$1:$B$6230,0))))</f>
        <v>CN-MO</v>
      </c>
      <c r="U24" s="362"/>
      <c r="V24" s="262">
        <f>IF(C24="",NA(),MATCH($B24&amp;$C24,'[1]Smelter Look-up'!$J:$J,0))</f>
        <v>103</v>
      </c>
      <c r="X24" s="264">
        <f t="shared" si="1"/>
        <v>0</v>
      </c>
      <c r="AB24" s="265" t="str">
        <f t="shared" si="2"/>
        <v>GoldHeraeus Metals Hong Kong Ltd.</v>
      </c>
    </row>
    <row r="25" spans="1:28" s="264" customFormat="1" ht="153">
      <c r="A25" s="207" t="s">
        <v>683</v>
      </c>
      <c r="B25" s="208" t="s">
        <v>1130</v>
      </c>
      <c r="C25" s="356" t="s">
        <v>2320</v>
      </c>
      <c r="D25" s="270"/>
      <c r="E25" s="208" t="s">
        <v>1100</v>
      </c>
      <c r="F25" s="208" t="s">
        <v>683</v>
      </c>
      <c r="G25" s="208" t="s">
        <v>13320</v>
      </c>
      <c r="H25" s="357">
        <v>0</v>
      </c>
      <c r="I25" s="358" t="s">
        <v>1600</v>
      </c>
      <c r="J25" s="358" t="s">
        <v>13682</v>
      </c>
      <c r="K25" s="359"/>
      <c r="L25" s="359"/>
      <c r="M25" s="359"/>
      <c r="N25" s="359"/>
      <c r="O25" s="359"/>
      <c r="P25" s="360"/>
      <c r="Q25" s="361"/>
      <c r="R25" s="208" t="s">
        <v>2320</v>
      </c>
      <c r="S25" s="207" t="str">
        <f t="shared" ca="1" si="0"/>
        <v>CN</v>
      </c>
      <c r="T25" s="207" t="str">
        <f ca="1">IF(B25="","",IF(ISERROR(MATCH($J25,[1]SorP!$B$1:$B$6230,0)),"",INDIRECT("'SorP'!$A$"&amp;MATCH($J25,[1]SorP!$B$1:$B$6230,0))))</f>
        <v>CN-AH</v>
      </c>
      <c r="U25" s="362"/>
      <c r="V25" s="262">
        <f>IF(C25="",NA(),MATCH($B25&amp;$C25,'[1]Smelter Look-up'!$J:$J,0))</f>
        <v>112</v>
      </c>
      <c r="X25" s="264">
        <f t="shared" si="1"/>
        <v>0</v>
      </c>
      <c r="AB25" s="265" t="str">
        <f t="shared" si="2"/>
        <v>GoldInner Mongolia Qiankun Gold and Silver Refinery Share Co., Ltd.</v>
      </c>
    </row>
    <row r="26" spans="1:28" s="264" customFormat="1" ht="76.5">
      <c r="A26" s="207" t="s">
        <v>684</v>
      </c>
      <c r="B26" s="208" t="s">
        <v>1130</v>
      </c>
      <c r="C26" s="356" t="s">
        <v>1228</v>
      </c>
      <c r="D26" s="270"/>
      <c r="E26" s="208" t="s">
        <v>1108</v>
      </c>
      <c r="F26" s="208" t="s">
        <v>684</v>
      </c>
      <c r="G26" s="208" t="s">
        <v>13320</v>
      </c>
      <c r="H26" s="357">
        <v>0</v>
      </c>
      <c r="I26" s="358" t="s">
        <v>1601</v>
      </c>
      <c r="J26" s="358" t="s">
        <v>1587</v>
      </c>
      <c r="K26" s="359"/>
      <c r="L26" s="359"/>
      <c r="M26" s="359"/>
      <c r="N26" s="359"/>
      <c r="O26" s="359"/>
      <c r="P26" s="360"/>
      <c r="Q26" s="361"/>
      <c r="R26" s="208" t="s">
        <v>1228</v>
      </c>
      <c r="S26" s="207" t="str">
        <f t="shared" ca="1" si="0"/>
        <v>JP</v>
      </c>
      <c r="T26" s="207" t="str">
        <f ca="1">IF(B26="","",IF(ISERROR(MATCH($J26,[1]SorP!$B$1:$B$6230,0)),"",INDIRECT("'SorP'!$A$"&amp;MATCH($J26,[1]SorP!$B$1:$B$6230,0))))</f>
        <v>JP-08</v>
      </c>
      <c r="U26" s="362"/>
      <c r="V26" s="262">
        <f>IF(C26="",NA(),MATCH($B26&amp;$C26,'[1]Smelter Look-up'!$J:$J,0))</f>
        <v>114</v>
      </c>
      <c r="X26" s="264">
        <f t="shared" si="1"/>
        <v>0</v>
      </c>
      <c r="AB26" s="265" t="str">
        <f t="shared" si="2"/>
        <v>GoldIshifuku Metal Industry Co., Ltd.</v>
      </c>
    </row>
    <row r="27" spans="1:28" s="264" customFormat="1" ht="51">
      <c r="A27" s="207" t="s">
        <v>685</v>
      </c>
      <c r="B27" s="208" t="s">
        <v>1130</v>
      </c>
      <c r="C27" s="356" t="s">
        <v>1235</v>
      </c>
      <c r="D27" s="270"/>
      <c r="E27" s="208" t="s">
        <v>889</v>
      </c>
      <c r="F27" s="208" t="s">
        <v>685</v>
      </c>
      <c r="G27" s="208" t="s">
        <v>13320</v>
      </c>
      <c r="H27" s="357">
        <v>0</v>
      </c>
      <c r="I27" s="358" t="s">
        <v>1602</v>
      </c>
      <c r="J27" s="358" t="s">
        <v>11347</v>
      </c>
      <c r="K27" s="359"/>
      <c r="L27" s="359"/>
      <c r="M27" s="359"/>
      <c r="N27" s="359"/>
      <c r="O27" s="359"/>
      <c r="P27" s="360"/>
      <c r="Q27" s="361"/>
      <c r="R27" s="208" t="s">
        <v>1235</v>
      </c>
      <c r="S27" s="207" t="str">
        <f t="shared" ca="1" si="0"/>
        <v>TR</v>
      </c>
      <c r="T27" s="207" t="str">
        <f ca="1">IF(B27="","",IF(ISERROR(MATCH($J27,[1]SorP!$B$1:$B$6230,0)),"",INDIRECT("'SorP'!$A$"&amp;MATCH($J27,[1]SorP!$B$1:$B$6230,0))))</f>
        <v>TR-09</v>
      </c>
      <c r="U27" s="362"/>
      <c r="V27" s="262">
        <f>IF(C27="",NA(),MATCH($B27&amp;$C27,'[1]Smelter Look-up'!$J:$J,0))</f>
        <v>115</v>
      </c>
      <c r="X27" s="264">
        <f t="shared" si="1"/>
        <v>0</v>
      </c>
      <c r="AB27" s="265" t="str">
        <f t="shared" si="2"/>
        <v>GoldIstanbul Gold Refinery</v>
      </c>
    </row>
    <row r="28" spans="1:28" s="264" customFormat="1" ht="25.5">
      <c r="A28" s="207" t="s">
        <v>686</v>
      </c>
      <c r="B28" s="208" t="s">
        <v>1130</v>
      </c>
      <c r="C28" s="356" t="s">
        <v>908</v>
      </c>
      <c r="D28" s="270"/>
      <c r="E28" s="208" t="s">
        <v>1108</v>
      </c>
      <c r="F28" s="208" t="s">
        <v>686</v>
      </c>
      <c r="G28" s="208" t="s">
        <v>13320</v>
      </c>
      <c r="H28" s="357">
        <v>0</v>
      </c>
      <c r="I28" s="358" t="s">
        <v>1603</v>
      </c>
      <c r="J28" s="358" t="s">
        <v>1603</v>
      </c>
      <c r="K28" s="359"/>
      <c r="L28" s="359"/>
      <c r="M28" s="359"/>
      <c r="N28" s="359"/>
      <c r="O28" s="359"/>
      <c r="P28" s="360"/>
      <c r="Q28" s="361"/>
      <c r="R28" s="208" t="s">
        <v>908</v>
      </c>
      <c r="S28" s="207" t="str">
        <f t="shared" ca="1" si="0"/>
        <v>JP</v>
      </c>
      <c r="T28" s="207" t="str">
        <f ca="1">IF(B28="","",IF(ISERROR(MATCH($J28,[1]SorP!$B$1:$B$6230,0)),"",INDIRECT("'SorP'!$A$"&amp;MATCH($J28,[1]SorP!$B$1:$B$6230,0))))</f>
        <v>KE-08</v>
      </c>
      <c r="U28" s="362"/>
      <c r="V28" s="262">
        <f>IF(C28="",NA(),MATCH($B28&amp;$C28,'[1]Smelter Look-up'!$J:$J,0))</f>
        <v>118</v>
      </c>
      <c r="X28" s="264">
        <f t="shared" si="1"/>
        <v>0</v>
      </c>
      <c r="AB28" s="265" t="str">
        <f t="shared" si="2"/>
        <v>GoldJapan Mint</v>
      </c>
    </row>
    <row r="29" spans="1:28" s="264" customFormat="1" ht="63.75">
      <c r="A29" s="207" t="s">
        <v>687</v>
      </c>
      <c r="B29" s="208" t="s">
        <v>1130</v>
      </c>
      <c r="C29" s="356" t="s">
        <v>2321</v>
      </c>
      <c r="D29" s="270"/>
      <c r="E29" s="208" t="s">
        <v>1100</v>
      </c>
      <c r="F29" s="208" t="s">
        <v>687</v>
      </c>
      <c r="G29" s="208" t="s">
        <v>13320</v>
      </c>
      <c r="H29" s="357">
        <v>0</v>
      </c>
      <c r="I29" s="358" t="s">
        <v>1604</v>
      </c>
      <c r="J29" s="358" t="s">
        <v>13699</v>
      </c>
      <c r="K29" s="359"/>
      <c r="L29" s="359"/>
      <c r="M29" s="359"/>
      <c r="N29" s="359"/>
      <c r="O29" s="359"/>
      <c r="P29" s="360"/>
      <c r="Q29" s="361"/>
      <c r="R29" s="208" t="s">
        <v>2321</v>
      </c>
      <c r="S29" s="207" t="str">
        <f t="shared" ca="1" si="0"/>
        <v>CN</v>
      </c>
      <c r="T29" s="207" t="str">
        <f ca="1">IF(B29="","",IF(ISERROR(MATCH($J29,[1]SorP!$B$1:$B$6230,0)),"",INDIRECT("'SorP'!$A$"&amp;MATCH($J29,[1]SorP!$B$1:$B$6230,0))))</f>
        <v>CN-SD</v>
      </c>
      <c r="U29" s="362"/>
      <c r="V29" s="262">
        <f>IF(C29="",NA(),MATCH($B29&amp;$C29,'[1]Smelter Look-up'!$J:$J,0))</f>
        <v>120</v>
      </c>
      <c r="X29" s="264">
        <f t="shared" si="1"/>
        <v>0</v>
      </c>
      <c r="AB29" s="265" t="str">
        <f t="shared" si="2"/>
        <v>GoldJiangxi Copper Co., Ltd.</v>
      </c>
    </row>
    <row r="30" spans="1:28" s="264" customFormat="1" ht="76.5">
      <c r="A30" s="207" t="s">
        <v>692</v>
      </c>
      <c r="B30" s="208" t="s">
        <v>1130</v>
      </c>
      <c r="C30" s="356" t="s">
        <v>55</v>
      </c>
      <c r="D30" s="270"/>
      <c r="E30" s="208" t="s">
        <v>1108</v>
      </c>
      <c r="F30" s="208" t="s">
        <v>692</v>
      </c>
      <c r="G30" s="208" t="s">
        <v>13320</v>
      </c>
      <c r="H30" s="357">
        <v>0</v>
      </c>
      <c r="I30" s="358" t="s">
        <v>2386</v>
      </c>
      <c r="J30" s="358" t="s">
        <v>6715</v>
      </c>
      <c r="K30" s="359"/>
      <c r="L30" s="359"/>
      <c r="M30" s="359"/>
      <c r="N30" s="359"/>
      <c r="O30" s="359"/>
      <c r="P30" s="360"/>
      <c r="Q30" s="361"/>
      <c r="R30" s="208" t="s">
        <v>55</v>
      </c>
      <c r="S30" s="207" t="str">
        <f t="shared" ca="1" si="0"/>
        <v>JP</v>
      </c>
      <c r="T30" s="207" t="str">
        <f ca="1">IF(B30="","",IF(ISERROR(MATCH($J30,[1]SorP!$B$1:$B$6230,0)),"",INDIRECT("'SorP'!$A$"&amp;MATCH($J30,[1]SorP!$B$1:$B$6230,0))))</f>
        <v>JP-19</v>
      </c>
      <c r="U30" s="362"/>
      <c r="V30" s="262">
        <f>IF(C30="",NA(),MATCH($B30&amp;$C30,'[1]Smelter Look-up'!$J:$J,0))</f>
        <v>128</v>
      </c>
      <c r="X30" s="264">
        <f t="shared" si="1"/>
        <v>0</v>
      </c>
      <c r="AB30" s="265" t="str">
        <f t="shared" si="2"/>
        <v>GoldJX Nippon Mining &amp; Metals Co., Ltd.</v>
      </c>
    </row>
    <row r="31" spans="1:28" s="264" customFormat="1" ht="25.5">
      <c r="A31" s="207" t="s">
        <v>693</v>
      </c>
      <c r="B31" s="208" t="s">
        <v>1130</v>
      </c>
      <c r="C31" s="356" t="s">
        <v>1612</v>
      </c>
      <c r="D31" s="270"/>
      <c r="E31" s="208" t="s">
        <v>1109</v>
      </c>
      <c r="F31" s="208" t="s">
        <v>693</v>
      </c>
      <c r="G31" s="208" t="s">
        <v>13320</v>
      </c>
      <c r="H31" s="357">
        <v>0</v>
      </c>
      <c r="I31" s="358" t="s">
        <v>1613</v>
      </c>
      <c r="J31" s="358" t="s">
        <v>7109</v>
      </c>
      <c r="K31" s="359"/>
      <c r="L31" s="359"/>
      <c r="M31" s="359"/>
      <c r="N31" s="359"/>
      <c r="O31" s="359"/>
      <c r="P31" s="360"/>
      <c r="Q31" s="361"/>
      <c r="R31" s="208" t="s">
        <v>1612</v>
      </c>
      <c r="S31" s="207" t="str">
        <f t="shared" ref="S31:S56" ca="1" si="3">IF(B31="","",IF(ISERROR(MATCH($E31,CL,0)),"Unknown",INDIRECT("'C'!$A$"&amp;MATCH($E31,CL,0)+1)))</f>
        <v>KZ</v>
      </c>
      <c r="T31" s="207" t="str">
        <f ca="1">IF(B31="","",IF(ISERROR(MATCH($J31,[1]SorP!$B$1:$B$6230,0)),"",INDIRECT("'SorP'!$A$"&amp;MATCH($J31,[1]SorP!$B$1:$B$6230,0))))</f>
        <v>KZ-ALA</v>
      </c>
      <c r="U31" s="362"/>
      <c r="V31" s="262">
        <f>IF(C31="",NA(),MATCH($B31&amp;$C31,'[1]Smelter Look-up'!$J:$J,0))</f>
        <v>132</v>
      </c>
      <c r="X31" s="264">
        <f t="shared" si="1"/>
        <v>0</v>
      </c>
      <c r="AB31" s="265" t="str">
        <f t="shared" si="2"/>
        <v>GoldKazzinc</v>
      </c>
    </row>
    <row r="32" spans="1:28" s="264" customFormat="1" ht="63.75">
      <c r="A32" s="207" t="s">
        <v>695</v>
      </c>
      <c r="B32" s="208" t="s">
        <v>1130</v>
      </c>
      <c r="C32" s="356" t="s">
        <v>694</v>
      </c>
      <c r="D32" s="270"/>
      <c r="E32" s="208" t="s">
        <v>2456</v>
      </c>
      <c r="F32" s="208" t="s">
        <v>695</v>
      </c>
      <c r="G32" s="208" t="s">
        <v>13320</v>
      </c>
      <c r="H32" s="357">
        <v>0</v>
      </c>
      <c r="I32" s="358" t="s">
        <v>1614</v>
      </c>
      <c r="J32" s="358" t="s">
        <v>1607</v>
      </c>
      <c r="K32" s="359"/>
      <c r="L32" s="359"/>
      <c r="M32" s="359"/>
      <c r="N32" s="359"/>
      <c r="O32" s="359"/>
      <c r="P32" s="360"/>
      <c r="Q32" s="361"/>
      <c r="R32" s="208" t="s">
        <v>694</v>
      </c>
      <c r="S32" s="207" t="str">
        <f t="shared" ca="1" si="3"/>
        <v>US</v>
      </c>
      <c r="T32" s="207" t="str">
        <f ca="1">IF(B32="","",IF(ISERROR(MATCH($J32,[1]SorP!$B$1:$B$6230,0)),"",INDIRECT("'SorP'!$A$"&amp;MATCH($J32,[1]SorP!$B$1:$B$6230,0))))</f>
        <v>US-ND</v>
      </c>
      <c r="U32" s="362"/>
      <c r="V32" s="262">
        <f>IF(C32="",NA(),MATCH($B32&amp;$C32,'[1]Smelter Look-up'!$J:$J,0))</f>
        <v>133</v>
      </c>
      <c r="X32" s="264">
        <f t="shared" si="1"/>
        <v>0</v>
      </c>
      <c r="AB32" s="265" t="str">
        <f t="shared" si="2"/>
        <v>GoldKennecott Utah Copper LLC</v>
      </c>
    </row>
    <row r="33" spans="1:28" s="264" customFormat="1" ht="63.75">
      <c r="A33" s="207" t="s">
        <v>696</v>
      </c>
      <c r="B33" s="208" t="s">
        <v>1130</v>
      </c>
      <c r="C33" s="356" t="s">
        <v>2161</v>
      </c>
      <c r="D33" s="270"/>
      <c r="E33" s="208" t="s">
        <v>1108</v>
      </c>
      <c r="F33" s="208" t="s">
        <v>696</v>
      </c>
      <c r="G33" s="208" t="s">
        <v>13320</v>
      </c>
      <c r="H33" s="357">
        <v>0</v>
      </c>
      <c r="I33" s="358" t="s">
        <v>1615</v>
      </c>
      <c r="J33" s="358" t="s">
        <v>1587</v>
      </c>
      <c r="K33" s="359"/>
      <c r="L33" s="359"/>
      <c r="M33" s="359"/>
      <c r="N33" s="359"/>
      <c r="O33" s="359"/>
      <c r="P33" s="360"/>
      <c r="Q33" s="361"/>
      <c r="R33" s="208" t="s">
        <v>2161</v>
      </c>
      <c r="S33" s="207" t="str">
        <f t="shared" ca="1" si="3"/>
        <v>JP</v>
      </c>
      <c r="T33" s="207" t="str">
        <f ca="1">IF(B33="","",IF(ISERROR(MATCH($J33,[1]SorP!$B$1:$B$6230,0)),"",INDIRECT("'SorP'!$A$"&amp;MATCH($J33,[1]SorP!$B$1:$B$6230,0))))</f>
        <v>JP-08</v>
      </c>
      <c r="U33" s="362"/>
      <c r="V33" s="262">
        <f>IF(C33="",NA(),MATCH($B33&amp;$C33,'[1]Smelter Look-up'!$J:$J,0))</f>
        <v>137</v>
      </c>
      <c r="X33" s="264">
        <f t="shared" si="1"/>
        <v>0</v>
      </c>
      <c r="AB33" s="265" t="str">
        <f t="shared" si="2"/>
        <v>GoldKojima Chemicals Co., Ltd.</v>
      </c>
    </row>
    <row r="34" spans="1:28" s="264" customFormat="1" ht="63.75">
      <c r="A34" s="207" t="s">
        <v>773</v>
      </c>
      <c r="B34" s="208" t="s">
        <v>1131</v>
      </c>
      <c r="C34" s="356" t="s">
        <v>1327</v>
      </c>
      <c r="D34" s="270"/>
      <c r="E34" s="208" t="s">
        <v>1100</v>
      </c>
      <c r="F34" s="208" t="s">
        <v>773</v>
      </c>
      <c r="G34" s="208" t="s">
        <v>13320</v>
      </c>
      <c r="H34" s="357">
        <v>0</v>
      </c>
      <c r="I34" s="358" t="s">
        <v>1788</v>
      </c>
      <c r="J34" s="358" t="s">
        <v>13683</v>
      </c>
      <c r="K34" s="359"/>
      <c r="L34" s="359"/>
      <c r="M34" s="359"/>
      <c r="N34" s="359"/>
      <c r="O34" s="359"/>
      <c r="P34" s="360"/>
      <c r="Q34" s="361"/>
      <c r="R34" s="208" t="s">
        <v>1327</v>
      </c>
      <c r="S34" s="207" t="str">
        <f t="shared" ca="1" si="3"/>
        <v>CN</v>
      </c>
      <c r="T34" s="207" t="str">
        <f ca="1">IF(B34="","",IF(ISERROR(MATCH($J34,[1]SorP!$B$1:$B$6230,0)),"",INDIRECT("'SorP'!$A$"&amp;MATCH($J34,[1]SorP!$B$1:$B$6230,0))))</f>
        <v>CN-FJ</v>
      </c>
      <c r="U34" s="362"/>
      <c r="V34" s="262">
        <f>IF(C34="",NA(),MATCH($B34&amp;$C34,'[1]Smelter Look-up'!$J:$J,0))</f>
        <v>395</v>
      </c>
      <c r="X34" s="264">
        <f t="shared" si="1"/>
        <v>0</v>
      </c>
      <c r="AB34" s="265" t="str">
        <f t="shared" si="2"/>
        <v>TinChina Tin Group Co., Ltd.</v>
      </c>
    </row>
    <row r="35" spans="1:28" s="264" customFormat="1" ht="51">
      <c r="A35" s="207" t="s">
        <v>700</v>
      </c>
      <c r="B35" s="208" t="s">
        <v>1130</v>
      </c>
      <c r="C35" s="356" t="s">
        <v>56</v>
      </c>
      <c r="D35" s="270"/>
      <c r="E35" s="208" t="s">
        <v>1111</v>
      </c>
      <c r="F35" s="208" t="s">
        <v>700</v>
      </c>
      <c r="G35" s="208" t="s">
        <v>13320</v>
      </c>
      <c r="H35" s="357">
        <v>0</v>
      </c>
      <c r="I35" s="358" t="s">
        <v>1620</v>
      </c>
      <c r="J35" s="358" t="s">
        <v>12946</v>
      </c>
      <c r="K35" s="359"/>
      <c r="L35" s="359"/>
      <c r="M35" s="359"/>
      <c r="N35" s="359"/>
      <c r="O35" s="359"/>
      <c r="P35" s="360"/>
      <c r="Q35" s="361"/>
      <c r="R35" s="208" t="s">
        <v>56</v>
      </c>
      <c r="S35" s="207" t="str">
        <f t="shared" ca="1" si="3"/>
        <v>KR</v>
      </c>
      <c r="T35" s="207" t="str">
        <f ca="1">IF(B35="","",IF(ISERROR(MATCH($J35,[1]SorP!$B$1:$B$6230,0)),"",INDIRECT("'SorP'!$A$"&amp;MATCH($J35,[1]SorP!$B$1:$B$6230,0))))</f>
        <v>KR-48</v>
      </c>
      <c r="U35" s="362"/>
      <c r="V35" s="262">
        <f>IF(C35="",NA(),MATCH($B35&amp;$C35,'[1]Smelter Look-up'!$J:$J,0))</f>
        <v>153</v>
      </c>
      <c r="X35" s="264">
        <f t="shared" si="1"/>
        <v>0</v>
      </c>
      <c r="AB35" s="265" t="str">
        <f t="shared" si="2"/>
        <v>GoldLS-NIKKO Copper Inc.</v>
      </c>
    </row>
    <row r="36" spans="1:28" s="264" customFormat="1" ht="76.5">
      <c r="A36" s="207" t="s">
        <v>774</v>
      </c>
      <c r="B36" s="208" t="s">
        <v>1131</v>
      </c>
      <c r="C36" s="356" t="s">
        <v>821</v>
      </c>
      <c r="D36" s="270"/>
      <c r="E36" s="208" t="s">
        <v>1115</v>
      </c>
      <c r="F36" s="208" t="s">
        <v>774</v>
      </c>
      <c r="G36" s="208" t="s">
        <v>13320</v>
      </c>
      <c r="H36" s="357">
        <v>0</v>
      </c>
      <c r="I36" s="358" t="s">
        <v>1793</v>
      </c>
      <c r="J36" s="358" t="s">
        <v>8739</v>
      </c>
      <c r="K36" s="359"/>
      <c r="L36" s="359"/>
      <c r="M36" s="359"/>
      <c r="N36" s="359"/>
      <c r="O36" s="359"/>
      <c r="P36" s="360"/>
      <c r="Q36" s="361"/>
      <c r="R36" s="208" t="s">
        <v>821</v>
      </c>
      <c r="S36" s="207" t="str">
        <f t="shared" ca="1" si="3"/>
        <v>MY</v>
      </c>
      <c r="T36" s="207" t="str">
        <f ca="1">IF(B36="","",IF(ISERROR(MATCH($J36,[1]SorP!$B$1:$B$6230,0)),"",INDIRECT("'SorP'!$A$"&amp;MATCH($J36,[1]SorP!$B$1:$B$6230,0))))</f>
        <v>MY-01</v>
      </c>
      <c r="U36" s="362"/>
      <c r="V36" s="262">
        <f>IF(C36="",NA(),MATCH($B36&amp;$C36,'[1]Smelter Look-up'!$J:$J,0))</f>
        <v>449</v>
      </c>
      <c r="X36" s="264">
        <f t="shared" si="1"/>
        <v>0</v>
      </c>
      <c r="AB36" s="265" t="str">
        <f t="shared" si="2"/>
        <v>TinMalaysia Smelting Corporation (MSC)</v>
      </c>
    </row>
    <row r="37" spans="1:28" s="264" customFormat="1" ht="25.5">
      <c r="A37" s="207" t="s">
        <v>703</v>
      </c>
      <c r="B37" s="208" t="s">
        <v>1130</v>
      </c>
      <c r="C37" s="356" t="s">
        <v>910</v>
      </c>
      <c r="D37" s="270"/>
      <c r="E37" s="208" t="s">
        <v>2456</v>
      </c>
      <c r="F37" s="208" t="s">
        <v>703</v>
      </c>
      <c r="G37" s="208" t="s">
        <v>13320</v>
      </c>
      <c r="H37" s="357">
        <v>0</v>
      </c>
      <c r="I37" s="358" t="s">
        <v>1623</v>
      </c>
      <c r="J37" s="358" t="s">
        <v>1624</v>
      </c>
      <c r="K37" s="359"/>
      <c r="L37" s="359"/>
      <c r="M37" s="359"/>
      <c r="N37" s="359"/>
      <c r="O37" s="359"/>
      <c r="P37" s="360"/>
      <c r="Q37" s="361"/>
      <c r="R37" s="208" t="s">
        <v>910</v>
      </c>
      <c r="S37" s="207" t="str">
        <f t="shared" ca="1" si="3"/>
        <v>US</v>
      </c>
      <c r="T37" s="207" t="str">
        <f ca="1">IF(B37="","",IF(ISERROR(MATCH($J37,[1]SorP!$B$1:$B$6230,0)),"",INDIRECT("'SorP'!$A$"&amp;MATCH($J37,[1]SorP!$B$1:$B$6230,0))))</f>
        <v>US-CA</v>
      </c>
      <c r="U37" s="362"/>
      <c r="V37" s="262">
        <f>IF(C37="",NA(),MATCH($B37&amp;$C37,'[1]Smelter Look-up'!$J:$J,0))</f>
        <v>159</v>
      </c>
      <c r="X37" s="264">
        <f t="shared" si="1"/>
        <v>0</v>
      </c>
      <c r="AB37" s="265" t="str">
        <f t="shared" si="2"/>
        <v>GoldMaterion</v>
      </c>
    </row>
    <row r="38" spans="1:28" s="264" customFormat="1" ht="63.75">
      <c r="A38" s="207" t="s">
        <v>704</v>
      </c>
      <c r="B38" s="208" t="s">
        <v>1130</v>
      </c>
      <c r="C38" s="356" t="s">
        <v>57</v>
      </c>
      <c r="D38" s="270"/>
      <c r="E38" s="208" t="s">
        <v>1108</v>
      </c>
      <c r="F38" s="208" t="s">
        <v>704</v>
      </c>
      <c r="G38" s="208" t="s">
        <v>13320</v>
      </c>
      <c r="H38" s="357">
        <v>0</v>
      </c>
      <c r="I38" s="358" t="s">
        <v>1625</v>
      </c>
      <c r="J38" s="358" t="s">
        <v>1587</v>
      </c>
      <c r="K38" s="359"/>
      <c r="L38" s="359"/>
      <c r="M38" s="359"/>
      <c r="N38" s="359"/>
      <c r="O38" s="359"/>
      <c r="P38" s="360"/>
      <c r="Q38" s="361"/>
      <c r="R38" s="208" t="s">
        <v>57</v>
      </c>
      <c r="S38" s="207" t="str">
        <f t="shared" ca="1" si="3"/>
        <v>JP</v>
      </c>
      <c r="T38" s="207" t="str">
        <f ca="1">IF(B38="","",IF(ISERROR(MATCH($J38,[1]SorP!$B$1:$B$6230,0)),"",INDIRECT("'SorP'!$A$"&amp;MATCH($J38,[1]SorP!$B$1:$B$6230,0))))</f>
        <v>JP-08</v>
      </c>
      <c r="U38" s="362"/>
      <c r="V38" s="262">
        <f>IF(C38="",NA(),MATCH($B38&amp;$C38,'[1]Smelter Look-up'!$J:$J,0))</f>
        <v>160</v>
      </c>
      <c r="X38" s="264">
        <f t="shared" si="1"/>
        <v>0</v>
      </c>
      <c r="AB38" s="265" t="str">
        <f t="shared" si="2"/>
        <v>GoldMatsuda Sangyo Co., Ltd.</v>
      </c>
    </row>
    <row r="39" spans="1:28" s="264" customFormat="1" ht="51">
      <c r="A39" s="207" t="s">
        <v>1794</v>
      </c>
      <c r="B39" s="208" t="s">
        <v>1131</v>
      </c>
      <c r="C39" s="356" t="s">
        <v>2163</v>
      </c>
      <c r="D39" s="270"/>
      <c r="E39" s="208" t="s">
        <v>2456</v>
      </c>
      <c r="F39" s="208" t="s">
        <v>1794</v>
      </c>
      <c r="G39" s="208" t="s">
        <v>13320</v>
      </c>
      <c r="H39" s="357">
        <v>0</v>
      </c>
      <c r="I39" s="358" t="s">
        <v>1795</v>
      </c>
      <c r="J39" s="358" t="s">
        <v>1642</v>
      </c>
      <c r="K39" s="359"/>
      <c r="L39" s="359"/>
      <c r="M39" s="359"/>
      <c r="N39" s="359"/>
      <c r="O39" s="359"/>
      <c r="P39" s="360"/>
      <c r="Q39" s="361"/>
      <c r="R39" s="208" t="s">
        <v>2163</v>
      </c>
      <c r="S39" s="207" t="str">
        <f t="shared" ca="1" si="3"/>
        <v>US</v>
      </c>
      <c r="T39" s="207" t="str">
        <f ca="1">IF(B39="","",IF(ISERROR(MATCH($J39,[1]SorP!$B$1:$B$6230,0)),"",INDIRECT("'SorP'!$A$"&amp;MATCH($J39,[1]SorP!$B$1:$B$6230,0))))</f>
        <v>US-ID</v>
      </c>
      <c r="U39" s="362"/>
      <c r="V39" s="262">
        <f>IF(C39="",NA(),MATCH($B39&amp;$C39,'[1]Smelter Look-up'!$J:$J,0))</f>
        <v>453</v>
      </c>
      <c r="X39" s="264">
        <f t="shared" si="1"/>
        <v>0</v>
      </c>
      <c r="AB39" s="265" t="str">
        <f t="shared" si="2"/>
        <v>TinMetallic Resources, Inc.</v>
      </c>
    </row>
    <row r="40" spans="1:28" s="264" customFormat="1" ht="76.5">
      <c r="A40" s="207" t="s">
        <v>1627</v>
      </c>
      <c r="B40" s="208" t="s">
        <v>1130</v>
      </c>
      <c r="C40" s="356" t="s">
        <v>1626</v>
      </c>
      <c r="D40" s="270"/>
      <c r="E40" s="208" t="s">
        <v>1100</v>
      </c>
      <c r="F40" s="208" t="s">
        <v>1627</v>
      </c>
      <c r="G40" s="208" t="s">
        <v>13320</v>
      </c>
      <c r="H40" s="357">
        <v>0</v>
      </c>
      <c r="I40" s="358" t="s">
        <v>2536</v>
      </c>
      <c r="J40" s="358" t="s">
        <v>13712</v>
      </c>
      <c r="K40" s="359"/>
      <c r="L40" s="359"/>
      <c r="M40" s="359"/>
      <c r="N40" s="359"/>
      <c r="O40" s="359"/>
      <c r="P40" s="360"/>
      <c r="Q40" s="361"/>
      <c r="R40" s="208" t="s">
        <v>1626</v>
      </c>
      <c r="S40" s="207" t="str">
        <f t="shared" ca="1" si="3"/>
        <v>CN</v>
      </c>
      <c r="T40" s="207" t="str">
        <f ca="1">IF(B40="","",IF(ISERROR(MATCH($J40,[1]SorP!$B$1:$B$6230,0)),"",INDIRECT("'SorP'!$A$"&amp;MATCH($J40,[1]SorP!$B$1:$B$6230,0))))</f>
        <v>CN-TJ</v>
      </c>
      <c r="U40" s="362"/>
      <c r="V40" s="262">
        <f>IF(C40="",NA(),MATCH($B40&amp;$C40,'[1]Smelter Look-up'!$J:$J,0))</f>
        <v>170</v>
      </c>
      <c r="X40" s="264">
        <f t="shared" si="1"/>
        <v>0</v>
      </c>
      <c r="AB40" s="265" t="str">
        <f t="shared" si="2"/>
        <v>GoldMetalor Technologies (Suzhou) Ltd.</v>
      </c>
    </row>
    <row r="41" spans="1:28" s="264" customFormat="1" ht="89.25">
      <c r="A41" s="207" t="s">
        <v>705</v>
      </c>
      <c r="B41" s="208" t="s">
        <v>1130</v>
      </c>
      <c r="C41" s="356" t="s">
        <v>2164</v>
      </c>
      <c r="D41" s="270"/>
      <c r="E41" s="208" t="s">
        <v>1100</v>
      </c>
      <c r="F41" s="208" t="s">
        <v>705</v>
      </c>
      <c r="G41" s="208" t="s">
        <v>13320</v>
      </c>
      <c r="H41" s="357">
        <v>0</v>
      </c>
      <c r="I41" s="358" t="s">
        <v>1628</v>
      </c>
      <c r="J41" s="358" t="s">
        <v>13923</v>
      </c>
      <c r="K41" s="359"/>
      <c r="L41" s="359"/>
      <c r="M41" s="359"/>
      <c r="N41" s="359"/>
      <c r="O41" s="359"/>
      <c r="P41" s="360"/>
      <c r="Q41" s="361"/>
      <c r="R41" s="208" t="s">
        <v>2164</v>
      </c>
      <c r="S41" s="207" t="str">
        <f t="shared" ca="1" si="3"/>
        <v>CN</v>
      </c>
      <c r="T41" s="207" t="str">
        <f ca="1">IF(B41="","",IF(ISERROR(MATCH($J41,[1]SorP!$B$1:$B$6230,0)),"",INDIRECT("'SorP'!$A$"&amp;MATCH($J41,[1]SorP!$B$1:$B$6230,0))))</f>
        <v>CN-MO</v>
      </c>
      <c r="U41" s="362"/>
      <c r="V41" s="262">
        <f>IF(C41="",NA(),MATCH($B41&amp;$C41,'[1]Smelter Look-up'!$J:$J,0))</f>
        <v>168</v>
      </c>
      <c r="X41" s="264">
        <f t="shared" si="1"/>
        <v>0</v>
      </c>
      <c r="AB41" s="265" t="str">
        <f t="shared" si="2"/>
        <v>GoldMetalor Technologies (Hong Kong) Ltd.</v>
      </c>
    </row>
    <row r="42" spans="1:28" s="264" customFormat="1" ht="63.75">
      <c r="A42" s="207" t="s">
        <v>708</v>
      </c>
      <c r="B42" s="208" t="s">
        <v>1130</v>
      </c>
      <c r="C42" s="356" t="s">
        <v>1229</v>
      </c>
      <c r="D42" s="270"/>
      <c r="E42" s="208" t="s">
        <v>2456</v>
      </c>
      <c r="F42" s="208" t="s">
        <v>708</v>
      </c>
      <c r="G42" s="208" t="s">
        <v>13320</v>
      </c>
      <c r="H42" s="357">
        <v>0</v>
      </c>
      <c r="I42" s="358" t="s">
        <v>1631</v>
      </c>
      <c r="J42" s="358" t="s">
        <v>1632</v>
      </c>
      <c r="K42" s="359"/>
      <c r="L42" s="359"/>
      <c r="M42" s="359"/>
      <c r="N42" s="359"/>
      <c r="O42" s="359"/>
      <c r="P42" s="360"/>
      <c r="Q42" s="361"/>
      <c r="R42" s="208" t="s">
        <v>1229</v>
      </c>
      <c r="S42" s="207" t="str">
        <f t="shared" ca="1" si="3"/>
        <v>US</v>
      </c>
      <c r="T42" s="207" t="str">
        <f ca="1">IF(B42="","",IF(ISERROR(MATCH($J42,[1]SorP!$B$1:$B$6230,0)),"",INDIRECT("'SorP'!$A$"&amp;MATCH($J42,[1]SorP!$B$1:$B$6230,0))))</f>
        <v>US-LA</v>
      </c>
      <c r="U42" s="362"/>
      <c r="V42" s="262">
        <f>IF(C42="",NA(),MATCH($B42&amp;$C42,'[1]Smelter Look-up'!$J:$J,0))</f>
        <v>172</v>
      </c>
      <c r="X42" s="264">
        <f t="shared" si="1"/>
        <v>0</v>
      </c>
      <c r="AB42" s="265" t="str">
        <f t="shared" si="2"/>
        <v>GoldMetalor USA Refining Corporation</v>
      </c>
    </row>
    <row r="43" spans="1:28" s="264" customFormat="1" ht="89.25">
      <c r="A43" s="207" t="s">
        <v>709</v>
      </c>
      <c r="B43" s="208" t="s">
        <v>1130</v>
      </c>
      <c r="C43" s="356" t="s">
        <v>12508</v>
      </c>
      <c r="D43" s="270"/>
      <c r="E43" s="208" t="s">
        <v>1113</v>
      </c>
      <c r="F43" s="208" t="s">
        <v>709</v>
      </c>
      <c r="G43" s="208" t="s">
        <v>13320</v>
      </c>
      <c r="H43" s="357">
        <v>0</v>
      </c>
      <c r="I43" s="358" t="s">
        <v>1633</v>
      </c>
      <c r="J43" s="358" t="s">
        <v>12964</v>
      </c>
      <c r="K43" s="359"/>
      <c r="L43" s="359"/>
      <c r="M43" s="359"/>
      <c r="N43" s="359"/>
      <c r="O43" s="359"/>
      <c r="P43" s="360"/>
      <c r="Q43" s="361"/>
      <c r="R43" s="208" t="s">
        <v>12508</v>
      </c>
      <c r="S43" s="207" t="str">
        <f t="shared" ca="1" si="3"/>
        <v>MX</v>
      </c>
      <c r="T43" s="207" t="str">
        <f ca="1">IF(B43="","",IF(ISERROR(MATCH($J43,[1]SorP!$B$1:$B$6230,0)),"",INDIRECT("'SorP'!$A$"&amp;MATCH($J43,[1]SorP!$B$1:$B$6230,0))))</f>
        <v>MX-GUA</v>
      </c>
      <c r="U43" s="362"/>
      <c r="V43" s="262">
        <f>IF(C43="",NA(),MATCH($B43&amp;$C43,'[1]Smelter Look-up'!$J:$J,0))</f>
        <v>173</v>
      </c>
      <c r="X43" s="264">
        <f t="shared" si="1"/>
        <v>0</v>
      </c>
      <c r="AB43" s="265" t="str">
        <f t="shared" si="2"/>
        <v>GoldMetalurgica Met-Mex Penoles S.A. De C.V.</v>
      </c>
    </row>
    <row r="44" spans="1:28" s="264" customFormat="1" ht="51">
      <c r="A44" s="207" t="s">
        <v>775</v>
      </c>
      <c r="B44" s="208" t="s">
        <v>1131</v>
      </c>
      <c r="C44" s="356" t="s">
        <v>12509</v>
      </c>
      <c r="D44" s="270"/>
      <c r="E44" s="208" t="s">
        <v>1096</v>
      </c>
      <c r="F44" s="208" t="s">
        <v>775</v>
      </c>
      <c r="G44" s="208" t="s">
        <v>13320</v>
      </c>
      <c r="H44" s="357">
        <v>0</v>
      </c>
      <c r="I44" s="358" t="s">
        <v>1796</v>
      </c>
      <c r="J44" s="358" t="s">
        <v>1682</v>
      </c>
      <c r="K44" s="359"/>
      <c r="L44" s="359"/>
      <c r="M44" s="359"/>
      <c r="N44" s="359"/>
      <c r="O44" s="359"/>
      <c r="P44" s="360"/>
      <c r="Q44" s="361"/>
      <c r="R44" s="208" t="s">
        <v>12509</v>
      </c>
      <c r="S44" s="207" t="str">
        <f t="shared" ca="1" si="3"/>
        <v>BR</v>
      </c>
      <c r="T44" s="207" t="str">
        <f ca="1">IF(B44="","",IF(ISERROR(MATCH($J44,[1]SorP!$B$1:$B$6230,0)),"",INDIRECT("'SorP'!$A$"&amp;MATCH($J44,[1]SorP!$B$1:$B$6230,0))))</f>
        <v>BR-RN</v>
      </c>
      <c r="U44" s="362"/>
      <c r="V44" s="262">
        <f>IF(C44="",NA(),MATCH($B44&amp;$C44,'[1]Smelter Look-up'!$J:$J,0))</f>
        <v>456</v>
      </c>
      <c r="X44" s="264">
        <f t="shared" si="1"/>
        <v>0</v>
      </c>
      <c r="AB44" s="265" t="str">
        <f t="shared" si="2"/>
        <v>TinMineracao Taboca S.A.</v>
      </c>
    </row>
    <row r="45" spans="1:28" s="264" customFormat="1" ht="25.5">
      <c r="A45" s="207" t="s">
        <v>776</v>
      </c>
      <c r="B45" s="208" t="s">
        <v>1131</v>
      </c>
      <c r="C45" s="356" t="s">
        <v>1034</v>
      </c>
      <c r="D45" s="270"/>
      <c r="E45" s="208" t="s">
        <v>880</v>
      </c>
      <c r="F45" s="208" t="s">
        <v>776</v>
      </c>
      <c r="G45" s="208" t="s">
        <v>13320</v>
      </c>
      <c r="H45" s="357">
        <v>0</v>
      </c>
      <c r="I45" s="358" t="s">
        <v>1798</v>
      </c>
      <c r="J45" s="358" t="s">
        <v>9194</v>
      </c>
      <c r="K45" s="359"/>
      <c r="L45" s="359"/>
      <c r="M45" s="359"/>
      <c r="N45" s="359"/>
      <c r="O45" s="359"/>
      <c r="P45" s="360"/>
      <c r="Q45" s="361"/>
      <c r="R45" s="208" t="s">
        <v>1034</v>
      </c>
      <c r="S45" s="207" t="str">
        <f t="shared" ca="1" si="3"/>
        <v>PE</v>
      </c>
      <c r="T45" s="207" t="str">
        <f ca="1">IF(B45="","",IF(ISERROR(MATCH($J45,[1]SorP!$B$1:$B$6230,0)),"",INDIRECT("'SorP'!$A$"&amp;MATCH($J45,[1]SorP!$B$1:$B$6230,0))))</f>
        <v>PE-AMA</v>
      </c>
      <c r="U45" s="362"/>
      <c r="V45" s="262">
        <f>IF(C45="",NA(),MATCH($B45&amp;$C45,'[1]Smelter Look-up'!$J:$J,0))</f>
        <v>460</v>
      </c>
      <c r="X45" s="264">
        <f t="shared" si="1"/>
        <v>0</v>
      </c>
      <c r="AB45" s="265" t="str">
        <f t="shared" si="2"/>
        <v>TinMinsur</v>
      </c>
    </row>
    <row r="46" spans="1:28" s="264" customFormat="1" ht="76.5">
      <c r="A46" s="207" t="s">
        <v>710</v>
      </c>
      <c r="B46" s="208" t="s">
        <v>1130</v>
      </c>
      <c r="C46" s="356" t="s">
        <v>1164</v>
      </c>
      <c r="D46" s="270"/>
      <c r="E46" s="208" t="s">
        <v>1108</v>
      </c>
      <c r="F46" s="208" t="s">
        <v>710</v>
      </c>
      <c r="G46" s="208" t="s">
        <v>13320</v>
      </c>
      <c r="H46" s="357">
        <v>0</v>
      </c>
      <c r="I46" s="358" t="s">
        <v>1548</v>
      </c>
      <c r="J46" s="358" t="s">
        <v>1548</v>
      </c>
      <c r="K46" s="359"/>
      <c r="L46" s="359"/>
      <c r="M46" s="359"/>
      <c r="N46" s="359"/>
      <c r="O46" s="359"/>
      <c r="P46" s="360"/>
      <c r="Q46" s="361"/>
      <c r="R46" s="208" t="s">
        <v>1164</v>
      </c>
      <c r="S46" s="207" t="str">
        <f t="shared" ca="1" si="3"/>
        <v>JP</v>
      </c>
      <c r="T46" s="207" t="str">
        <f ca="1">IF(B46="","",IF(ISERROR(MATCH($J46,[1]SorP!$B$1:$B$6230,0)),"",INDIRECT("'SorP'!$A$"&amp;MATCH($J46,[1]SorP!$B$1:$B$6230,0))))</f>
        <v>JP-45</v>
      </c>
      <c r="U46" s="362"/>
      <c r="V46" s="262">
        <f>IF(C46="",NA(),MATCH($B46&amp;$C46,'[1]Smelter Look-up'!$J:$J,0))</f>
        <v>177</v>
      </c>
      <c r="X46" s="264">
        <f t="shared" si="1"/>
        <v>0</v>
      </c>
      <c r="AB46" s="265" t="str">
        <f t="shared" si="2"/>
        <v>GoldMitsubishi Materials Corporation</v>
      </c>
    </row>
    <row r="47" spans="1:28" s="264" customFormat="1" ht="76.5">
      <c r="A47" s="207" t="s">
        <v>777</v>
      </c>
      <c r="B47" s="208" t="s">
        <v>1131</v>
      </c>
      <c r="C47" s="356" t="s">
        <v>1164</v>
      </c>
      <c r="D47" s="270"/>
      <c r="E47" s="208" t="s">
        <v>1108</v>
      </c>
      <c r="F47" s="208" t="s">
        <v>777</v>
      </c>
      <c r="G47" s="208" t="s">
        <v>13320</v>
      </c>
      <c r="H47" s="357">
        <v>0</v>
      </c>
      <c r="I47" s="358" t="s">
        <v>1548</v>
      </c>
      <c r="J47" s="358" t="s">
        <v>1548</v>
      </c>
      <c r="K47" s="359"/>
      <c r="L47" s="359"/>
      <c r="M47" s="359"/>
      <c r="N47" s="359"/>
      <c r="O47" s="359"/>
      <c r="P47" s="360"/>
      <c r="Q47" s="361"/>
      <c r="R47" s="208" t="s">
        <v>1164</v>
      </c>
      <c r="S47" s="207" t="str">
        <f t="shared" ca="1" si="3"/>
        <v>JP</v>
      </c>
      <c r="T47" s="207" t="str">
        <f ca="1">IF(B47="","",IF(ISERROR(MATCH($J47,[1]SorP!$B$1:$B$6230,0)),"",INDIRECT("'SorP'!$A$"&amp;MATCH($J47,[1]SorP!$B$1:$B$6230,0))))</f>
        <v>JP-45</v>
      </c>
      <c r="U47" s="362"/>
      <c r="V47" s="262">
        <f>IF(C47="",NA(),MATCH($B47&amp;$C47,'[1]Smelter Look-up'!$J:$J,0))</f>
        <v>461</v>
      </c>
      <c r="X47" s="264">
        <f t="shared" si="1"/>
        <v>0</v>
      </c>
      <c r="AB47" s="265" t="str">
        <f t="shared" si="2"/>
        <v>TinMitsubishi Materials Corporation</v>
      </c>
    </row>
    <row r="48" spans="1:28" s="264" customFormat="1" ht="89.25">
      <c r="A48" s="207" t="s">
        <v>711</v>
      </c>
      <c r="B48" s="208" t="s">
        <v>1130</v>
      </c>
      <c r="C48" s="356" t="s">
        <v>1230</v>
      </c>
      <c r="D48" s="270"/>
      <c r="E48" s="208" t="s">
        <v>1108</v>
      </c>
      <c r="F48" s="208" t="s">
        <v>711</v>
      </c>
      <c r="G48" s="208" t="s">
        <v>13320</v>
      </c>
      <c r="H48" s="357">
        <v>0</v>
      </c>
      <c r="I48" s="358" t="s">
        <v>1635</v>
      </c>
      <c r="J48" s="358" t="s">
        <v>1634</v>
      </c>
      <c r="K48" s="359"/>
      <c r="L48" s="359"/>
      <c r="M48" s="359"/>
      <c r="N48" s="359"/>
      <c r="O48" s="359"/>
      <c r="P48" s="360"/>
      <c r="Q48" s="361"/>
      <c r="R48" s="208" t="s">
        <v>1230</v>
      </c>
      <c r="S48" s="207" t="str">
        <f t="shared" ca="1" si="3"/>
        <v>JP</v>
      </c>
      <c r="T48" s="207" t="str">
        <f ca="1">IF(B48="","",IF(ISERROR(MATCH($J48,[1]SorP!$B$1:$B$6230,0)),"",INDIRECT("'SorP'!$A$"&amp;MATCH($J48,[1]SorP!$B$1:$B$6230,0))))</f>
        <v>JP-36</v>
      </c>
      <c r="U48" s="362"/>
      <c r="V48" s="262">
        <f>IF(C48="",NA(),MATCH($B48&amp;$C48,'[1]Smelter Look-up'!$J:$J,0))</f>
        <v>179</v>
      </c>
      <c r="X48" s="264">
        <f t="shared" si="1"/>
        <v>0</v>
      </c>
      <c r="AB48" s="265" t="str">
        <f t="shared" si="2"/>
        <v>GoldMitsui Mining and Smelting Co., Ltd.</v>
      </c>
    </row>
    <row r="49" spans="1:28" s="264" customFormat="1" ht="76.5">
      <c r="A49" s="207" t="s">
        <v>713</v>
      </c>
      <c r="B49" s="208" t="s">
        <v>1130</v>
      </c>
      <c r="C49" s="356" t="s">
        <v>12510</v>
      </c>
      <c r="D49" s="270"/>
      <c r="E49" s="208" t="s">
        <v>889</v>
      </c>
      <c r="F49" s="208" t="s">
        <v>713</v>
      </c>
      <c r="G49" s="208" t="s">
        <v>13320</v>
      </c>
      <c r="H49" s="357">
        <v>0</v>
      </c>
      <c r="I49" s="358" t="s">
        <v>1638</v>
      </c>
      <c r="J49" s="358" t="s">
        <v>11347</v>
      </c>
      <c r="K49" s="359"/>
      <c r="L49" s="359"/>
      <c r="M49" s="359"/>
      <c r="N49" s="359"/>
      <c r="O49" s="359"/>
      <c r="P49" s="360"/>
      <c r="Q49" s="361"/>
      <c r="R49" s="208" t="s">
        <v>12510</v>
      </c>
      <c r="S49" s="207" t="str">
        <f t="shared" ca="1" si="3"/>
        <v>TR</v>
      </c>
      <c r="T49" s="207" t="str">
        <f ca="1">IF(B49="","",IF(ISERROR(MATCH($J49,[1]SorP!$B$1:$B$6230,0)),"",INDIRECT("'SorP'!$A$"&amp;MATCH($J49,[1]SorP!$B$1:$B$6230,0))))</f>
        <v>TR-09</v>
      </c>
      <c r="U49" s="362"/>
      <c r="V49" s="262">
        <f>IF(C49="",NA(),MATCH($B49&amp;$C49,'[1]Smelter Look-up'!$J:$J,0))</f>
        <v>184</v>
      </c>
      <c r="X49" s="264">
        <f t="shared" si="1"/>
        <v>0</v>
      </c>
      <c r="AB49" s="265" t="str">
        <f t="shared" si="2"/>
        <v>GoldNadir Metal Rafineri San. Ve Tic. A.S.</v>
      </c>
    </row>
    <row r="50" spans="1:28" s="264" customFormat="1" ht="63.75">
      <c r="A50" s="207" t="s">
        <v>1801</v>
      </c>
      <c r="B50" s="208" t="s">
        <v>1131</v>
      </c>
      <c r="C50" s="356" t="s">
        <v>13261</v>
      </c>
      <c r="D50" s="270"/>
      <c r="E50" s="208" t="s">
        <v>1100</v>
      </c>
      <c r="F50" s="208" t="s">
        <v>1801</v>
      </c>
      <c r="G50" s="208" t="s">
        <v>13320</v>
      </c>
      <c r="H50" s="357">
        <v>0</v>
      </c>
      <c r="I50" s="358" t="s">
        <v>1786</v>
      </c>
      <c r="J50" s="358" t="s">
        <v>13699</v>
      </c>
      <c r="K50" s="359"/>
      <c r="L50" s="359"/>
      <c r="M50" s="359"/>
      <c r="N50" s="359"/>
      <c r="O50" s="359"/>
      <c r="P50" s="360"/>
      <c r="Q50" s="361"/>
      <c r="R50" s="208" t="s">
        <v>13261</v>
      </c>
      <c r="S50" s="207" t="str">
        <f t="shared" ca="1" si="3"/>
        <v>CN</v>
      </c>
      <c r="T50" s="207" t="str">
        <f ca="1">IF(B50="","",IF(ISERROR(MATCH($J50,[1]SorP!$B$1:$B$6230,0)),"",INDIRECT("'SorP'!$A$"&amp;MATCH($J50,[1]SorP!$B$1:$B$6230,0))))</f>
        <v>CN-SD</v>
      </c>
      <c r="U50" s="362"/>
      <c r="V50" s="262">
        <f>IF(C50="",NA(),MATCH($B50&amp;$C50,'[1]Smelter Look-up'!$J:$J,0))</f>
        <v>440</v>
      </c>
      <c r="X50" s="264">
        <f t="shared" si="1"/>
        <v>0</v>
      </c>
      <c r="AB50" s="265" t="str">
        <f t="shared" si="2"/>
        <v>TinJiangxi New Nanshan Technology Ltd.</v>
      </c>
    </row>
    <row r="51" spans="1:28" s="264" customFormat="1" ht="63.75">
      <c r="A51" s="207" t="s">
        <v>715</v>
      </c>
      <c r="B51" s="208" t="s">
        <v>1130</v>
      </c>
      <c r="C51" s="356" t="s">
        <v>2168</v>
      </c>
      <c r="D51" s="270"/>
      <c r="E51" s="208" t="s">
        <v>1108</v>
      </c>
      <c r="F51" s="208" t="s">
        <v>715</v>
      </c>
      <c r="G51" s="208" t="s">
        <v>13320</v>
      </c>
      <c r="H51" s="357">
        <v>0</v>
      </c>
      <c r="I51" s="358" t="s">
        <v>1640</v>
      </c>
      <c r="J51" s="358" t="s">
        <v>1641</v>
      </c>
      <c r="K51" s="359"/>
      <c r="L51" s="359"/>
      <c r="M51" s="359"/>
      <c r="N51" s="359"/>
      <c r="O51" s="359"/>
      <c r="P51" s="360"/>
      <c r="Q51" s="361"/>
      <c r="R51" s="208" t="s">
        <v>2168</v>
      </c>
      <c r="S51" s="207" t="str">
        <f t="shared" ca="1" si="3"/>
        <v>JP</v>
      </c>
      <c r="T51" s="207" t="str">
        <f ca="1">IF(B51="","",IF(ISERROR(MATCH($J51,[1]SorP!$B$1:$B$6230,0)),"",INDIRECT("'SorP'!$A$"&amp;MATCH($J51,[1]SorP!$B$1:$B$6230,0))))</f>
        <v>JP-24</v>
      </c>
      <c r="U51" s="362"/>
      <c r="V51" s="262">
        <f>IF(C51="",NA(),MATCH($B51&amp;$C51,'[1]Smelter Look-up'!$J:$J,0))</f>
        <v>188</v>
      </c>
      <c r="X51" s="264">
        <f t="shared" si="1"/>
        <v>0</v>
      </c>
      <c r="AB51" s="265" t="str">
        <f t="shared" si="2"/>
        <v>GoldNihon Material Co., Ltd.</v>
      </c>
    </row>
    <row r="52" spans="1:28" s="264" customFormat="1" ht="76.5">
      <c r="A52" s="207" t="s">
        <v>779</v>
      </c>
      <c r="B52" s="208" t="s">
        <v>1131</v>
      </c>
      <c r="C52" s="356" t="s">
        <v>778</v>
      </c>
      <c r="D52" s="270"/>
      <c r="E52" s="208" t="s">
        <v>888</v>
      </c>
      <c r="F52" s="208" t="s">
        <v>779</v>
      </c>
      <c r="G52" s="208" t="s">
        <v>13320</v>
      </c>
      <c r="H52" s="357">
        <v>0</v>
      </c>
      <c r="I52" s="358" t="s">
        <v>2363</v>
      </c>
      <c r="J52" s="358" t="s">
        <v>11104</v>
      </c>
      <c r="K52" s="359"/>
      <c r="L52" s="359"/>
      <c r="M52" s="359"/>
      <c r="N52" s="359"/>
      <c r="O52" s="359"/>
      <c r="P52" s="360"/>
      <c r="Q52" s="361"/>
      <c r="R52" s="208" t="s">
        <v>778</v>
      </c>
      <c r="S52" s="207" t="str">
        <f t="shared" ca="1" si="3"/>
        <v>TH</v>
      </c>
      <c r="T52" s="207" t="str">
        <f ca="1">IF(B52="","",IF(ISERROR(MATCH($J52,[1]SorP!$B$1:$B$6230,0)),"",INDIRECT("'SorP'!$A$"&amp;MATCH($J52,[1]SorP!$B$1:$B$6230,0))))</f>
        <v>TH-33</v>
      </c>
      <c r="U52" s="362"/>
      <c r="V52" s="262">
        <f>IF(C52="",NA(),MATCH($B52&amp;$C52,'[1]Smelter Look-up'!$J:$J,0))</f>
        <v>468</v>
      </c>
      <c r="X52" s="264">
        <f t="shared" si="1"/>
        <v>0</v>
      </c>
      <c r="AB52" s="265" t="str">
        <f t="shared" si="2"/>
        <v>TinO.M. Manufacturing (Thailand) Co., Ltd.</v>
      </c>
    </row>
    <row r="53" spans="1:28" s="264" customFormat="1" ht="89.25">
      <c r="A53" s="207" t="s">
        <v>716</v>
      </c>
      <c r="B53" s="208" t="s">
        <v>1130</v>
      </c>
      <c r="C53" s="356" t="s">
        <v>2169</v>
      </c>
      <c r="D53" s="270"/>
      <c r="E53" s="208" t="s">
        <v>1108</v>
      </c>
      <c r="F53" s="208" t="s">
        <v>716</v>
      </c>
      <c r="G53" s="208" t="s">
        <v>13320</v>
      </c>
      <c r="H53" s="357">
        <v>0</v>
      </c>
      <c r="I53" s="358" t="s">
        <v>1643</v>
      </c>
      <c r="J53" s="358" t="s">
        <v>1644</v>
      </c>
      <c r="K53" s="359"/>
      <c r="L53" s="359"/>
      <c r="M53" s="359"/>
      <c r="N53" s="359"/>
      <c r="O53" s="359"/>
      <c r="P53" s="360"/>
      <c r="Q53" s="361"/>
      <c r="R53" s="208" t="s">
        <v>2169</v>
      </c>
      <c r="S53" s="207" t="str">
        <f t="shared" ca="1" si="3"/>
        <v>JP</v>
      </c>
      <c r="T53" s="207" t="str">
        <f ca="1">IF(B53="","",IF(ISERROR(MATCH($J53,[1]SorP!$B$1:$B$6230,0)),"",INDIRECT("'SorP'!$A$"&amp;MATCH($J53,[1]SorP!$B$1:$B$6230,0))))</f>
        <v>JP-47</v>
      </c>
      <c r="U53" s="362"/>
      <c r="V53" s="262">
        <f>IF(C53="",NA(),MATCH($B53&amp;$C53,'[1]Smelter Look-up'!$J:$J,0))</f>
        <v>193</v>
      </c>
      <c r="X53" s="264">
        <f t="shared" si="1"/>
        <v>0</v>
      </c>
      <c r="AB53" s="265" t="str">
        <f t="shared" si="2"/>
        <v>GoldOhura Precious Metal Industry Co., Ltd.</v>
      </c>
    </row>
    <row r="54" spans="1:28" s="264" customFormat="1" ht="63.75">
      <c r="A54" s="207" t="s">
        <v>780</v>
      </c>
      <c r="B54" s="208" t="s">
        <v>1131</v>
      </c>
      <c r="C54" s="356" t="s">
        <v>13885</v>
      </c>
      <c r="D54" s="270"/>
      <c r="E54" s="208" t="s">
        <v>2454</v>
      </c>
      <c r="F54" s="208" t="s">
        <v>780</v>
      </c>
      <c r="G54" s="208" t="s">
        <v>13320</v>
      </c>
      <c r="H54" s="357">
        <v>0</v>
      </c>
      <c r="I54" s="358" t="s">
        <v>1781</v>
      </c>
      <c r="J54" s="358" t="s">
        <v>1781</v>
      </c>
      <c r="K54" s="359"/>
      <c r="L54" s="359"/>
      <c r="M54" s="359"/>
      <c r="N54" s="359"/>
      <c r="O54" s="359"/>
      <c r="P54" s="360"/>
      <c r="Q54" s="361"/>
      <c r="R54" s="208" t="s">
        <v>13885</v>
      </c>
      <c r="S54" s="207" t="str">
        <f t="shared" ca="1" si="3"/>
        <v>BO</v>
      </c>
      <c r="T54" s="207" t="str">
        <f ca="1">IF(B54="","",IF(ISERROR(MATCH($J54,[1]SorP!$B$1:$B$6230,0)),"",INDIRECT("'SorP'!$A$"&amp;MATCH($J54,[1]SorP!$B$1:$B$6230,0))))</f>
        <v>BO-L</v>
      </c>
      <c r="U54" s="362"/>
      <c r="V54" s="262">
        <f>IF(C54="",NA(),MATCH($B54&amp;$C54,'[1]Smelter Look-up'!$J:$J,0))</f>
        <v>471</v>
      </c>
      <c r="X54" s="264">
        <f t="shared" si="1"/>
        <v>0</v>
      </c>
      <c r="AB54" s="265" t="str">
        <f t="shared" si="2"/>
        <v>TinOperaciones Metalurgicas S.A.</v>
      </c>
    </row>
    <row r="55" spans="1:28" s="264" customFormat="1" ht="25.5">
      <c r="A55" s="207" t="s">
        <v>718</v>
      </c>
      <c r="B55" s="208" t="s">
        <v>1130</v>
      </c>
      <c r="C55" s="356" t="s">
        <v>2335</v>
      </c>
      <c r="D55" s="270"/>
      <c r="E55" s="208" t="s">
        <v>1098</v>
      </c>
      <c r="F55" s="208" t="s">
        <v>718</v>
      </c>
      <c r="G55" s="208" t="s">
        <v>13320</v>
      </c>
      <c r="H55" s="357">
        <v>0</v>
      </c>
      <c r="I55" s="358" t="s">
        <v>1647</v>
      </c>
      <c r="J55" s="358" t="s">
        <v>1556</v>
      </c>
      <c r="K55" s="359"/>
      <c r="L55" s="359"/>
      <c r="M55" s="359"/>
      <c r="N55" s="359"/>
      <c r="O55" s="359"/>
      <c r="P55" s="360"/>
      <c r="Q55" s="361"/>
      <c r="R55" s="208" t="s">
        <v>2335</v>
      </c>
      <c r="S55" s="207" t="str">
        <f t="shared" ca="1" si="3"/>
        <v>CH</v>
      </c>
      <c r="T55" s="207" t="str">
        <f ca="1">IF(B55="","",IF(ISERROR(MATCH($J55,[1]SorP!$B$1:$B$6230,0)),"",INDIRECT("'SorP'!$A$"&amp;MATCH($J55,[1]SorP!$B$1:$B$6230,0))))</f>
        <v>CH-LU</v>
      </c>
      <c r="U55" s="362"/>
      <c r="V55" s="262">
        <f>IF(C55="",NA(),MATCH($B55&amp;$C55,'[1]Smelter Look-up'!$J:$J,0))</f>
        <v>197</v>
      </c>
      <c r="X55" s="264">
        <f t="shared" si="1"/>
        <v>0</v>
      </c>
      <c r="AB55" s="265" t="str">
        <f t="shared" si="2"/>
        <v>GoldPAMP S.A.</v>
      </c>
    </row>
    <row r="56" spans="1:28" s="264" customFormat="1" ht="76.5">
      <c r="A56" s="207" t="s">
        <v>721</v>
      </c>
      <c r="B56" s="208" t="s">
        <v>1130</v>
      </c>
      <c r="C56" s="356" t="s">
        <v>1232</v>
      </c>
      <c r="D56" s="270"/>
      <c r="E56" s="208" t="s">
        <v>1105</v>
      </c>
      <c r="F56" s="208" t="s">
        <v>721</v>
      </c>
      <c r="G56" s="208" t="s">
        <v>13320</v>
      </c>
      <c r="H56" s="357">
        <v>0</v>
      </c>
      <c r="I56" s="358" t="s">
        <v>1649</v>
      </c>
      <c r="J56" s="358" t="s">
        <v>6038</v>
      </c>
      <c r="K56" s="359"/>
      <c r="L56" s="359"/>
      <c r="M56" s="359"/>
      <c r="N56" s="359"/>
      <c r="O56" s="359"/>
      <c r="P56" s="360"/>
      <c r="Q56" s="361"/>
      <c r="R56" s="208" t="s">
        <v>1232</v>
      </c>
      <c r="S56" s="207" t="str">
        <f t="shared" ca="1" si="3"/>
        <v>ID</v>
      </c>
      <c r="T56" s="207" t="str">
        <f ca="1">IF(B56="","",IF(ISERROR(MATCH($J56,[1]SorP!$B$1:$B$6230,0)),"",INDIRECT("'SorP'!$A$"&amp;MATCH($J56,[1]SorP!$B$1:$B$6230,0))))</f>
        <v>ID-ML</v>
      </c>
      <c r="U56" s="362"/>
      <c r="V56" s="262">
        <f>IF(C56="",NA(),MATCH($B56&amp;$C56,'[1]Smelter Look-up'!$J:$J,0))</f>
        <v>206</v>
      </c>
      <c r="X56" s="264">
        <f t="shared" si="1"/>
        <v>0</v>
      </c>
      <c r="AB56" s="265" t="str">
        <f t="shared" si="2"/>
        <v>GoldPT Aneka Tambang (Persero) Tbk</v>
      </c>
    </row>
    <row r="57" spans="1:28" s="264" customFormat="1" ht="63.75">
      <c r="A57" s="207" t="s">
        <v>781</v>
      </c>
      <c r="B57" s="208" t="s">
        <v>1131</v>
      </c>
      <c r="C57" s="356" t="s">
        <v>844</v>
      </c>
      <c r="D57" s="270"/>
      <c r="E57" s="208" t="s">
        <v>1105</v>
      </c>
      <c r="F57" s="208" t="s">
        <v>781</v>
      </c>
      <c r="G57" s="208" t="s">
        <v>13320</v>
      </c>
      <c r="H57" s="357">
        <v>0</v>
      </c>
      <c r="I57" s="358" t="s">
        <v>1779</v>
      </c>
      <c r="J57" s="358" t="s">
        <v>12931</v>
      </c>
      <c r="K57" s="359"/>
      <c r="L57" s="359"/>
      <c r="M57" s="359"/>
      <c r="N57" s="359"/>
      <c r="O57" s="359"/>
      <c r="P57" s="360"/>
      <c r="Q57" s="361"/>
      <c r="R57" s="208" t="s">
        <v>844</v>
      </c>
      <c r="S57" s="207" t="str">
        <f t="shared" ref="S57" ca="1" si="4">IF(B57="","",IF(ISERROR(MATCH($E57,CL,0)),"Unknown",INDIRECT("'C'!$A$"&amp;MATCH($E57,CL,0)+1)))</f>
        <v>ID</v>
      </c>
      <c r="T57" s="207" t="str">
        <f ca="1">IF(B57="","",IF(ISERROR(MATCH($J57,[1]SorP!$B$1:$B$6230,0)),"",INDIRECT("'SorP'!$A$"&amp;MATCH($J57,[1]SorP!$B$1:$B$6230,0))))</f>
        <v>ID-PP</v>
      </c>
      <c r="U57" s="362"/>
      <c r="V57" s="262">
        <f>IF(C57="",NA(),MATCH($B57&amp;$C57,'[1]Smelter Look-up'!$J:$J,0))</f>
        <v>476</v>
      </c>
      <c r="X57" s="264">
        <f t="shared" si="1"/>
        <v>0</v>
      </c>
      <c r="AB57" s="265" t="str">
        <f t="shared" si="2"/>
        <v>TinPT Artha Cipta Langgeng</v>
      </c>
    </row>
    <row r="58" spans="1:28" s="264" customFormat="1" ht="51">
      <c r="A58" s="207" t="s">
        <v>782</v>
      </c>
      <c r="B58" s="208" t="s">
        <v>1131</v>
      </c>
      <c r="C58" s="356" t="s">
        <v>627</v>
      </c>
      <c r="D58" s="270"/>
      <c r="E58" s="208" t="s">
        <v>1105</v>
      </c>
      <c r="F58" s="208" t="s">
        <v>782</v>
      </c>
      <c r="G58" s="208" t="s">
        <v>13320</v>
      </c>
      <c r="H58" s="357">
        <v>0</v>
      </c>
      <c r="I58" s="358" t="s">
        <v>1779</v>
      </c>
      <c r="J58" s="358" t="s">
        <v>12931</v>
      </c>
      <c r="K58" s="359"/>
      <c r="L58" s="359"/>
      <c r="M58" s="359"/>
      <c r="N58" s="359"/>
      <c r="O58" s="359"/>
      <c r="P58" s="360"/>
      <c r="Q58" s="361"/>
      <c r="R58" s="208" t="s">
        <v>627</v>
      </c>
      <c r="S58" s="207" t="str">
        <f t="shared" ref="S58:S85" ca="1" si="5">IF(B58="","",IF(ISERROR(MATCH($E58,CL,0)),"Unknown",INDIRECT("'C'!$A$"&amp;MATCH($E58,CL,0)+1)))</f>
        <v>ID</v>
      </c>
      <c r="T58" s="207" t="str">
        <f ca="1">IF(B58="","",IF(ISERROR(MATCH($J58,[1]SorP!$B$1:$B$6230,0)),"",INDIRECT("'SorP'!$A$"&amp;MATCH($J58,[1]SorP!$B$1:$B$6230,0))))</f>
        <v>ID-PP</v>
      </c>
      <c r="U58" s="362"/>
      <c r="V58" s="262">
        <f>IF(C58="",NA(),MATCH($B58&amp;$C58,'[1]Smelter Look-up'!$J:$J,0))</f>
        <v>482</v>
      </c>
      <c r="X58" s="264">
        <f t="shared" si="1"/>
        <v>0</v>
      </c>
      <c r="AB58" s="265" t="str">
        <f t="shared" si="2"/>
        <v>TinPT Mitra Stania Prima</v>
      </c>
    </row>
    <row r="59" spans="1:28" s="264" customFormat="1" ht="51">
      <c r="A59" s="207" t="s">
        <v>15215</v>
      </c>
      <c r="B59" s="208" t="s">
        <v>1131</v>
      </c>
      <c r="C59" s="356" t="s">
        <v>15214</v>
      </c>
      <c r="D59" s="270"/>
      <c r="E59" s="208" t="s">
        <v>1105</v>
      </c>
      <c r="F59" s="208" t="s">
        <v>15215</v>
      </c>
      <c r="G59" s="208" t="s">
        <v>13320</v>
      </c>
      <c r="H59" s="357">
        <v>0</v>
      </c>
      <c r="I59" s="358" t="s">
        <v>15248</v>
      </c>
      <c r="J59" s="358" t="s">
        <v>12931</v>
      </c>
      <c r="K59" s="359"/>
      <c r="L59" s="359"/>
      <c r="M59" s="359"/>
      <c r="N59" s="359"/>
      <c r="O59" s="359"/>
      <c r="P59" s="360"/>
      <c r="Q59" s="361"/>
      <c r="R59" s="208" t="s">
        <v>15214</v>
      </c>
      <c r="S59" s="207" t="str">
        <f t="shared" ca="1" si="5"/>
        <v>ID</v>
      </c>
      <c r="T59" s="207" t="str">
        <f ca="1">IF(B59="","",IF(ISERROR(MATCH($J59,[1]SorP!$B$1:$B$6230,0)),"",INDIRECT("'SorP'!$A$"&amp;MATCH($J59,[1]SorP!$B$1:$B$6230,0))))</f>
        <v>ID-PP</v>
      </c>
      <c r="U59" s="362"/>
      <c r="V59" s="262">
        <f>IF(C59="",NA(),MATCH($B59&amp;$C59,'[1]Smelter Look-up'!$J:$J,0))</f>
        <v>484</v>
      </c>
      <c r="X59" s="264">
        <f t="shared" si="1"/>
        <v>0</v>
      </c>
      <c r="AB59" s="265" t="str">
        <f t="shared" si="2"/>
        <v>TinPT Prima Timah Utama</v>
      </c>
    </row>
    <row r="60" spans="1:28" s="264" customFormat="1" ht="51">
      <c r="A60" s="207" t="s">
        <v>15219</v>
      </c>
      <c r="B60" s="208" t="s">
        <v>1131</v>
      </c>
      <c r="C60" s="356" t="s">
        <v>15218</v>
      </c>
      <c r="D60" s="270"/>
      <c r="E60" s="208" t="s">
        <v>1105</v>
      </c>
      <c r="F60" s="208" t="s">
        <v>15219</v>
      </c>
      <c r="G60" s="208" t="s">
        <v>13320</v>
      </c>
      <c r="H60" s="357">
        <v>0</v>
      </c>
      <c r="I60" s="358" t="s">
        <v>15248</v>
      </c>
      <c r="J60" s="358" t="s">
        <v>12931</v>
      </c>
      <c r="K60" s="359"/>
      <c r="L60" s="359"/>
      <c r="M60" s="359"/>
      <c r="N60" s="359"/>
      <c r="O60" s="359"/>
      <c r="P60" s="360"/>
      <c r="Q60" s="361"/>
      <c r="R60" s="208" t="s">
        <v>15218</v>
      </c>
      <c r="S60" s="207" t="str">
        <f t="shared" ca="1" si="5"/>
        <v>ID</v>
      </c>
      <c r="T60" s="207" t="str">
        <f ca="1">IF(B60="","",IF(ISERROR(MATCH($J60,[1]SorP!$B$1:$B$6230,0)),"",INDIRECT("'SorP'!$A$"&amp;MATCH($J60,[1]SorP!$B$1:$B$6230,0))))</f>
        <v>ID-PP</v>
      </c>
      <c r="U60" s="362"/>
      <c r="V60" s="262">
        <f>IF(C60="",NA(),MATCH($B60&amp;$C60,'[1]Smelter Look-up'!$J:$J,0))</f>
        <v>488</v>
      </c>
      <c r="X60" s="264">
        <f t="shared" si="1"/>
        <v>0</v>
      </c>
      <c r="AB60" s="265" t="str">
        <f t="shared" si="2"/>
        <v>TinPT Stanindo Inti Perkasa</v>
      </c>
    </row>
    <row r="61" spans="1:28" s="264" customFormat="1" ht="51">
      <c r="A61" s="207" t="s">
        <v>804</v>
      </c>
      <c r="B61" s="208" t="s">
        <v>1131</v>
      </c>
      <c r="C61" s="356" t="s">
        <v>13882</v>
      </c>
      <c r="D61" s="270"/>
      <c r="E61" s="208" t="s">
        <v>1105</v>
      </c>
      <c r="F61" s="208" t="s">
        <v>804</v>
      </c>
      <c r="G61" s="208" t="s">
        <v>13320</v>
      </c>
      <c r="H61" s="357">
        <v>0</v>
      </c>
      <c r="I61" s="358" t="s">
        <v>1805</v>
      </c>
      <c r="J61" s="358" t="s">
        <v>6100</v>
      </c>
      <c r="K61" s="359"/>
      <c r="L61" s="359"/>
      <c r="M61" s="359"/>
      <c r="N61" s="359"/>
      <c r="O61" s="359"/>
      <c r="P61" s="360"/>
      <c r="Q61" s="361"/>
      <c r="R61" s="208" t="s">
        <v>13882</v>
      </c>
      <c r="S61" s="207" t="str">
        <f t="shared" ca="1" si="5"/>
        <v>ID</v>
      </c>
      <c r="T61" s="207" t="str">
        <f ca="1">IF(B61="","",IF(ISERROR(MATCH($J61,[1]SorP!$B$1:$B$6230,0)),"",INDIRECT("'SorP'!$A$"&amp;MATCH($J61,[1]SorP!$B$1:$B$6230,0))))</f>
        <v>ID-SN</v>
      </c>
      <c r="U61" s="362"/>
      <c r="V61" s="262">
        <f>IF(C61="",NA(),MATCH($B61&amp;$C61,'[1]Smelter Look-up'!$J:$J,0))</f>
        <v>491</v>
      </c>
      <c r="X61" s="264">
        <f t="shared" si="1"/>
        <v>0</v>
      </c>
      <c r="AB61" s="265" t="str">
        <f t="shared" si="2"/>
        <v>TinPT Timah Tbk Kundur</v>
      </c>
    </row>
    <row r="62" spans="1:28" s="264" customFormat="1" ht="51">
      <c r="A62" s="207" t="s">
        <v>784</v>
      </c>
      <c r="B62" s="208" t="s">
        <v>1131</v>
      </c>
      <c r="C62" s="356" t="s">
        <v>13881</v>
      </c>
      <c r="D62" s="270"/>
      <c r="E62" s="208" t="s">
        <v>1105</v>
      </c>
      <c r="F62" s="208" t="s">
        <v>784</v>
      </c>
      <c r="G62" s="208" t="s">
        <v>13320</v>
      </c>
      <c r="H62" s="357">
        <v>0</v>
      </c>
      <c r="I62" s="358" t="s">
        <v>1807</v>
      </c>
      <c r="J62" s="358" t="s">
        <v>12931</v>
      </c>
      <c r="K62" s="359"/>
      <c r="L62" s="359"/>
      <c r="M62" s="359"/>
      <c r="N62" s="359"/>
      <c r="O62" s="359"/>
      <c r="P62" s="360"/>
      <c r="Q62" s="361"/>
      <c r="R62" s="208" t="s">
        <v>13881</v>
      </c>
      <c r="S62" s="207" t="str">
        <f t="shared" ca="1" si="5"/>
        <v>ID</v>
      </c>
      <c r="T62" s="207" t="str">
        <f ca="1">IF(B62="","",IF(ISERROR(MATCH($J62,[1]SorP!$B$1:$B$6230,0)),"",INDIRECT("'SorP'!$A$"&amp;MATCH($J62,[1]SorP!$B$1:$B$6230,0))))</f>
        <v>ID-PP</v>
      </c>
      <c r="U62" s="362"/>
      <c r="V62" s="262">
        <f>IF(C62="",NA(),MATCH($B62&amp;$C62,'[1]Smelter Look-up'!$J:$J,0))</f>
        <v>492</v>
      </c>
      <c r="X62" s="264">
        <f t="shared" si="1"/>
        <v>0</v>
      </c>
      <c r="AB62" s="265" t="str">
        <f t="shared" si="2"/>
        <v>TinPT Timah Tbk Mentok</v>
      </c>
    </row>
    <row r="63" spans="1:28" s="264" customFormat="1" ht="63.75">
      <c r="A63" s="207" t="s">
        <v>723</v>
      </c>
      <c r="B63" s="208" t="s">
        <v>1130</v>
      </c>
      <c r="C63" s="356" t="s">
        <v>2172</v>
      </c>
      <c r="D63" s="270"/>
      <c r="E63" s="208" t="s">
        <v>893</v>
      </c>
      <c r="F63" s="208" t="s">
        <v>723</v>
      </c>
      <c r="G63" s="208" t="s">
        <v>13320</v>
      </c>
      <c r="H63" s="357">
        <v>0</v>
      </c>
      <c r="I63" s="358" t="s">
        <v>1651</v>
      </c>
      <c r="J63" s="358" t="s">
        <v>1652</v>
      </c>
      <c r="K63" s="359"/>
      <c r="L63" s="359"/>
      <c r="M63" s="359"/>
      <c r="N63" s="359"/>
      <c r="O63" s="359"/>
      <c r="P63" s="360"/>
      <c r="Q63" s="361"/>
      <c r="R63" s="208" t="s">
        <v>2172</v>
      </c>
      <c r="S63" s="207" t="str">
        <f t="shared" ca="1" si="5"/>
        <v>ZA</v>
      </c>
      <c r="T63" s="207" t="str">
        <f ca="1">IF(B63="","",IF(ISERROR(MATCH($J63,[1]SorP!$B$1:$B$6230,0)),"",INDIRECT("'SorP'!$A$"&amp;MATCH($J63,[1]SorP!$B$1:$B$6230,0))))</f>
        <v>ZA-KZN</v>
      </c>
      <c r="U63" s="362"/>
      <c r="V63" s="262">
        <f>IF(C63="",NA(),MATCH($B63&amp;$C63,'[1]Smelter Look-up'!$J:$J,0))</f>
        <v>210</v>
      </c>
      <c r="X63" s="264">
        <f t="shared" si="1"/>
        <v>0</v>
      </c>
      <c r="AB63" s="265" t="str">
        <f t="shared" si="2"/>
        <v>GoldRand Refinery (Pty) Ltd.</v>
      </c>
    </row>
    <row r="64" spans="1:28" s="264" customFormat="1" ht="51">
      <c r="A64" s="207" t="s">
        <v>724</v>
      </c>
      <c r="B64" s="208" t="s">
        <v>1130</v>
      </c>
      <c r="C64" s="356" t="s">
        <v>913</v>
      </c>
      <c r="D64" s="270"/>
      <c r="E64" s="208" t="s">
        <v>1097</v>
      </c>
      <c r="F64" s="208" t="s">
        <v>724</v>
      </c>
      <c r="G64" s="208" t="s">
        <v>13320</v>
      </c>
      <c r="H64" s="357">
        <v>0</v>
      </c>
      <c r="I64" s="358" t="s">
        <v>1653</v>
      </c>
      <c r="J64" s="358" t="s">
        <v>1610</v>
      </c>
      <c r="K64" s="359"/>
      <c r="L64" s="359"/>
      <c r="M64" s="359"/>
      <c r="N64" s="359"/>
      <c r="O64" s="359"/>
      <c r="P64" s="360"/>
      <c r="Q64" s="361"/>
      <c r="R64" s="208" t="s">
        <v>913</v>
      </c>
      <c r="S64" s="207" t="str">
        <f t="shared" ca="1" si="5"/>
        <v>CA</v>
      </c>
      <c r="T64" s="207" t="str">
        <f ca="1">IF(B64="","",IF(ISERROR(MATCH($J64,[1]SorP!$B$1:$B$6230,0)),"",INDIRECT("'SorP'!$A$"&amp;MATCH($J64,[1]SorP!$B$1:$B$6230,0))))</f>
        <v>CA-MB</v>
      </c>
      <c r="U64" s="362"/>
      <c r="V64" s="262">
        <f>IF(C64="",NA(),MATCH($B64&amp;$C64,'[1]Smelter Look-up'!$J:$J,0))</f>
        <v>215</v>
      </c>
      <c r="X64" s="264">
        <f t="shared" si="1"/>
        <v>0</v>
      </c>
      <c r="AB64" s="265" t="str">
        <f t="shared" si="2"/>
        <v>GoldRoyal Canadian Mint</v>
      </c>
    </row>
    <row r="65" spans="1:28" s="264" customFormat="1" ht="25.5">
      <c r="A65" s="207" t="s">
        <v>786</v>
      </c>
      <c r="B65" s="208" t="s">
        <v>1131</v>
      </c>
      <c r="C65" s="356" t="s">
        <v>785</v>
      </c>
      <c r="D65" s="270"/>
      <c r="E65" s="208" t="s">
        <v>2455</v>
      </c>
      <c r="F65" s="208" t="s">
        <v>786</v>
      </c>
      <c r="G65" s="208" t="s">
        <v>13320</v>
      </c>
      <c r="H65" s="357">
        <v>0</v>
      </c>
      <c r="I65" s="358" t="s">
        <v>13915</v>
      </c>
      <c r="J65" s="358" t="s">
        <v>1710</v>
      </c>
      <c r="K65" s="359"/>
      <c r="L65" s="359"/>
      <c r="M65" s="359"/>
      <c r="N65" s="359"/>
      <c r="O65" s="359"/>
      <c r="P65" s="360"/>
      <c r="Q65" s="361"/>
      <c r="R65" s="208" t="s">
        <v>785</v>
      </c>
      <c r="S65" s="207" t="str">
        <f t="shared" ca="1" si="5"/>
        <v>TW</v>
      </c>
      <c r="T65" s="207" t="str">
        <f ca="1">IF(B65="","",IF(ISERROR(MATCH($J65,[1]SorP!$B$1:$B$6230,0)),"",INDIRECT("'SorP'!$A$"&amp;MATCH($J65,[1]SorP!$B$1:$B$6230,0))))</f>
        <v>TW-NWT</v>
      </c>
      <c r="U65" s="362"/>
      <c r="V65" s="262">
        <f>IF(C65="",NA(),MATCH($B65&amp;$C65,'[1]Smelter Look-up'!$J:$J,0))</f>
        <v>497</v>
      </c>
      <c r="X65" s="264">
        <f t="shared" si="1"/>
        <v>0</v>
      </c>
      <c r="AB65" s="265" t="str">
        <f t="shared" si="2"/>
        <v>TinRui Da Hung</v>
      </c>
    </row>
    <row r="66" spans="1:28" s="264" customFormat="1" ht="63.75">
      <c r="A66" s="207" t="s">
        <v>727</v>
      </c>
      <c r="B66" s="208" t="s">
        <v>1130</v>
      </c>
      <c r="C66" s="356" t="s">
        <v>12512</v>
      </c>
      <c r="D66" s="270"/>
      <c r="E66" s="208" t="s">
        <v>1102</v>
      </c>
      <c r="F66" s="208" t="s">
        <v>727</v>
      </c>
      <c r="G66" s="208" t="s">
        <v>13320</v>
      </c>
      <c r="H66" s="357">
        <v>0</v>
      </c>
      <c r="I66" s="358" t="s">
        <v>1659</v>
      </c>
      <c r="J66" s="358" t="s">
        <v>4705</v>
      </c>
      <c r="K66" s="359"/>
      <c r="L66" s="359"/>
      <c r="M66" s="359"/>
      <c r="N66" s="359"/>
      <c r="O66" s="359"/>
      <c r="P66" s="360"/>
      <c r="Q66" s="361"/>
      <c r="R66" s="208" t="s">
        <v>12512</v>
      </c>
      <c r="S66" s="207" t="str">
        <f t="shared" ca="1" si="5"/>
        <v>ES</v>
      </c>
      <c r="T66" s="207" t="str">
        <f ca="1">IF(B66="","",IF(ISERROR(MATCH($J66,[1]SorP!$B$1:$B$6230,0)),"",INDIRECT("'SorP'!$A$"&amp;MATCH($J66,[1]SorP!$B$1:$B$6230,0))))</f>
        <v>ES-NA</v>
      </c>
      <c r="U66" s="362"/>
      <c r="V66" s="262">
        <f>IF(C66="",NA(),MATCH($B66&amp;$C66,'[1]Smelter Look-up'!$J:$J,0))</f>
        <v>229</v>
      </c>
      <c r="X66" s="264">
        <f t="shared" si="1"/>
        <v>0</v>
      </c>
      <c r="AB66" s="265" t="str">
        <f t="shared" si="2"/>
        <v>GoldSEMPSA Joyeria Plateria S.A.</v>
      </c>
    </row>
    <row r="67" spans="1:28" s="264" customFormat="1" ht="89.25">
      <c r="A67" s="207" t="s">
        <v>1392</v>
      </c>
      <c r="B67" s="208" t="s">
        <v>1130</v>
      </c>
      <c r="C67" s="356" t="s">
        <v>2175</v>
      </c>
      <c r="D67" s="270"/>
      <c r="E67" s="208" t="s">
        <v>1100</v>
      </c>
      <c r="F67" s="208" t="s">
        <v>1392</v>
      </c>
      <c r="G67" s="208" t="s">
        <v>13320</v>
      </c>
      <c r="H67" s="357">
        <v>0</v>
      </c>
      <c r="I67" s="358" t="s">
        <v>1667</v>
      </c>
      <c r="J67" s="358" t="s">
        <v>13706</v>
      </c>
      <c r="K67" s="359"/>
      <c r="L67" s="359"/>
      <c r="M67" s="359"/>
      <c r="N67" s="359"/>
      <c r="O67" s="359"/>
      <c r="P67" s="360"/>
      <c r="Q67" s="361"/>
      <c r="R67" s="208" t="s">
        <v>2175</v>
      </c>
      <c r="S67" s="207" t="str">
        <f t="shared" ca="1" si="5"/>
        <v>CN</v>
      </c>
      <c r="T67" s="207" t="str">
        <f ca="1">IF(B67="","",IF(ISERROR(MATCH($J67,[1]SorP!$B$1:$B$6230,0)),"",INDIRECT("'SorP'!$A$"&amp;MATCH($J67,[1]SorP!$B$1:$B$6230,0))))</f>
        <v>CN-NM</v>
      </c>
      <c r="U67" s="362"/>
      <c r="V67" s="262">
        <f>IF(C67="",NA(),MATCH($B67&amp;$C67,'[1]Smelter Look-up'!$J:$J,0))</f>
        <v>247</v>
      </c>
      <c r="X67" s="264">
        <f t="shared" si="1"/>
        <v>0</v>
      </c>
      <c r="AB67" s="265" t="str">
        <f t="shared" si="2"/>
        <v>GoldSichuan Tianze Precious Metals Co., Ltd.</v>
      </c>
    </row>
    <row r="68" spans="1:28" s="264" customFormat="1" ht="38.25">
      <c r="A68" s="207" t="s">
        <v>787</v>
      </c>
      <c r="B68" s="208" t="s">
        <v>1131</v>
      </c>
      <c r="C68" s="356" t="s">
        <v>2176</v>
      </c>
      <c r="D68" s="270"/>
      <c r="E68" s="208" t="s">
        <v>1096</v>
      </c>
      <c r="F68" s="208" t="s">
        <v>787</v>
      </c>
      <c r="G68" s="208" t="s">
        <v>13320</v>
      </c>
      <c r="H68" s="357">
        <v>0</v>
      </c>
      <c r="I68" s="358" t="s">
        <v>1808</v>
      </c>
      <c r="J68" s="358" t="s">
        <v>1682</v>
      </c>
      <c r="K68" s="359"/>
      <c r="L68" s="359"/>
      <c r="M68" s="359"/>
      <c r="N68" s="359"/>
      <c r="O68" s="359"/>
      <c r="P68" s="360"/>
      <c r="Q68" s="361"/>
      <c r="R68" s="208" t="s">
        <v>2176</v>
      </c>
      <c r="S68" s="207" t="str">
        <f t="shared" ca="1" si="5"/>
        <v>BR</v>
      </c>
      <c r="T68" s="207" t="str">
        <f ca="1">IF(B68="","",IF(ISERROR(MATCH($J68,[1]SorP!$B$1:$B$6230,0)),"",INDIRECT("'SorP'!$A$"&amp;MATCH($J68,[1]SorP!$B$1:$B$6230,0))))</f>
        <v>BR-RN</v>
      </c>
      <c r="U68" s="362"/>
      <c r="V68" s="262">
        <f>IF(C68="",NA(),MATCH($B68&amp;$C68,'[1]Smelter Look-up'!$J:$J,0))</f>
        <v>499</v>
      </c>
      <c r="X68" s="264">
        <f t="shared" si="1"/>
        <v>0</v>
      </c>
      <c r="AB68" s="265" t="str">
        <f t="shared" si="2"/>
        <v>TinSoft Metais Ltda.</v>
      </c>
    </row>
    <row r="69" spans="1:28" s="264" customFormat="1" ht="102">
      <c r="A69" s="207" t="s">
        <v>730</v>
      </c>
      <c r="B69" s="208" t="s">
        <v>1130</v>
      </c>
      <c r="C69" s="356" t="s">
        <v>915</v>
      </c>
      <c r="D69" s="270"/>
      <c r="E69" s="208" t="s">
        <v>2455</v>
      </c>
      <c r="F69" s="208" t="s">
        <v>730</v>
      </c>
      <c r="G69" s="208" t="s">
        <v>13320</v>
      </c>
      <c r="H69" s="357">
        <v>0</v>
      </c>
      <c r="I69" s="358" t="s">
        <v>1669</v>
      </c>
      <c r="J69" s="358" t="s">
        <v>11590</v>
      </c>
      <c r="K69" s="359"/>
      <c r="L69" s="359"/>
      <c r="M69" s="359"/>
      <c r="N69" s="359"/>
      <c r="O69" s="359"/>
      <c r="P69" s="360"/>
      <c r="Q69" s="361"/>
      <c r="R69" s="208" t="s">
        <v>915</v>
      </c>
      <c r="S69" s="207" t="str">
        <f t="shared" ca="1" si="5"/>
        <v>TW</v>
      </c>
      <c r="T69" s="207" t="str">
        <f ca="1">IF(B69="","",IF(ISERROR(MATCH($J69,[1]SorP!$B$1:$B$6230,0)),"",INDIRECT("'SorP'!$A$"&amp;MATCH($J69,[1]SorP!$B$1:$B$6230,0))))</f>
        <v>TW-KHH</v>
      </c>
      <c r="U69" s="362"/>
      <c r="V69" s="262">
        <f>IF(C69="",NA(),MATCH($B69&amp;$C69,'[1]Smelter Look-up'!$J:$J,0))</f>
        <v>252</v>
      </c>
      <c r="X69" s="264">
        <f t="shared" ref="X69:X91" si="6">IF(AND(C69="Smelter not listed",OR(LEN(D69)=0,LEN(E69)=0)),1,0)</f>
        <v>0</v>
      </c>
      <c r="AB69" s="265" t="str">
        <f t="shared" ref="AB69:AB91" si="7">B69&amp;C69</f>
        <v>GoldSolar Applied Materials Technology Corp.</v>
      </c>
    </row>
    <row r="70" spans="1:28" s="264" customFormat="1" ht="76.5">
      <c r="A70" s="207" t="s">
        <v>731</v>
      </c>
      <c r="B70" s="208" t="s">
        <v>1130</v>
      </c>
      <c r="C70" s="356" t="s">
        <v>58</v>
      </c>
      <c r="D70" s="270"/>
      <c r="E70" s="208" t="s">
        <v>1108</v>
      </c>
      <c r="F70" s="208" t="s">
        <v>731</v>
      </c>
      <c r="G70" s="208" t="s">
        <v>13320</v>
      </c>
      <c r="H70" s="357">
        <v>0</v>
      </c>
      <c r="I70" s="358" t="s">
        <v>1670</v>
      </c>
      <c r="J70" s="358" t="s">
        <v>2229</v>
      </c>
      <c r="K70" s="359"/>
      <c r="L70" s="359"/>
      <c r="M70" s="359"/>
      <c r="N70" s="359"/>
      <c r="O70" s="359"/>
      <c r="P70" s="360"/>
      <c r="Q70" s="361"/>
      <c r="R70" s="208" t="s">
        <v>58</v>
      </c>
      <c r="S70" s="207" t="str">
        <f t="shared" ca="1" si="5"/>
        <v>JP</v>
      </c>
      <c r="T70" s="207" t="str">
        <f ca="1">IF(B70="","",IF(ISERROR(MATCH($J70,[1]SorP!$B$1:$B$6230,0)),"",INDIRECT("'SorP'!$A$"&amp;MATCH($J70,[1]SorP!$B$1:$B$6230,0))))</f>
        <v>JP-28</v>
      </c>
      <c r="U70" s="362"/>
      <c r="V70" s="262">
        <f>IF(C70="",NA(),MATCH($B70&amp;$C70,'[1]Smelter Look-up'!$J:$J,0))</f>
        <v>259</v>
      </c>
      <c r="X70" s="264">
        <f t="shared" si="6"/>
        <v>0</v>
      </c>
      <c r="AB70" s="265" t="str">
        <f t="shared" si="7"/>
        <v>GoldSumitomo Metal Mining Co., Ltd.</v>
      </c>
    </row>
    <row r="71" spans="1:28" s="264" customFormat="1" ht="63.75">
      <c r="A71" s="207" t="s">
        <v>732</v>
      </c>
      <c r="B71" s="208" t="s">
        <v>1130</v>
      </c>
      <c r="C71" s="356" t="s">
        <v>1233</v>
      </c>
      <c r="D71" s="270"/>
      <c r="E71" s="208" t="s">
        <v>1108</v>
      </c>
      <c r="F71" s="208" t="s">
        <v>732</v>
      </c>
      <c r="G71" s="208" t="s">
        <v>13320</v>
      </c>
      <c r="H71" s="357">
        <v>0</v>
      </c>
      <c r="I71" s="358" t="s">
        <v>1671</v>
      </c>
      <c r="J71" s="358" t="s">
        <v>1672</v>
      </c>
      <c r="K71" s="359"/>
      <c r="L71" s="359"/>
      <c r="M71" s="359"/>
      <c r="N71" s="359"/>
      <c r="O71" s="359"/>
      <c r="P71" s="360"/>
      <c r="Q71" s="361"/>
      <c r="R71" s="208" t="s">
        <v>1233</v>
      </c>
      <c r="S71" s="207" t="str">
        <f t="shared" ca="1" si="5"/>
        <v>JP</v>
      </c>
      <c r="T71" s="207" t="str">
        <f ca="1">IF(B71="","",IF(ISERROR(MATCH($J71,[1]SorP!$B$1:$B$6230,0)),"",INDIRECT("'SorP'!$A$"&amp;MATCH($J71,[1]SorP!$B$1:$B$6230,0))))</f>
        <v>JP-25</v>
      </c>
      <c r="U71" s="362"/>
      <c r="V71" s="262">
        <f>IF(C71="",NA(),MATCH($B71&amp;$C71,'[1]Smelter Look-up'!$J:$J,0))</f>
        <v>271</v>
      </c>
      <c r="X71" s="264">
        <f t="shared" si="6"/>
        <v>0</v>
      </c>
      <c r="AB71" s="265" t="str">
        <f t="shared" si="7"/>
        <v>GoldTanaka Kikinzoku Kogyo K.K.</v>
      </c>
    </row>
    <row r="72" spans="1:28" s="264" customFormat="1" ht="25.5">
      <c r="A72" s="207" t="s">
        <v>788</v>
      </c>
      <c r="B72" s="208" t="s">
        <v>1131</v>
      </c>
      <c r="C72" s="356" t="s">
        <v>1031</v>
      </c>
      <c r="D72" s="270"/>
      <c r="E72" s="208" t="s">
        <v>888</v>
      </c>
      <c r="F72" s="208" t="s">
        <v>788</v>
      </c>
      <c r="G72" s="208" t="s">
        <v>13320</v>
      </c>
      <c r="H72" s="357">
        <v>0</v>
      </c>
      <c r="I72" s="358" t="s">
        <v>1809</v>
      </c>
      <c r="J72" s="358" t="s">
        <v>1810</v>
      </c>
      <c r="K72" s="359"/>
      <c r="L72" s="359"/>
      <c r="M72" s="359"/>
      <c r="N72" s="359"/>
      <c r="O72" s="359"/>
      <c r="P72" s="360"/>
      <c r="Q72" s="361"/>
      <c r="R72" s="208" t="s">
        <v>1031</v>
      </c>
      <c r="S72" s="207" t="str">
        <f t="shared" ca="1" si="5"/>
        <v>TH</v>
      </c>
      <c r="T72" s="207" t="str">
        <f ca="1">IF(B72="","",IF(ISERROR(MATCH($J72,[1]SorP!$B$1:$B$6230,0)),"",INDIRECT("'SorP'!$A$"&amp;MATCH($J72,[1]SorP!$B$1:$B$6230,0))))</f>
        <v>TH-55</v>
      </c>
      <c r="U72" s="362"/>
      <c r="V72" s="262">
        <f>IF(C72="",NA(),MATCH($B72&amp;$C72,'[1]Smelter Look-up'!$J:$J,0))</f>
        <v>504</v>
      </c>
      <c r="X72" s="264">
        <f t="shared" si="6"/>
        <v>0</v>
      </c>
      <c r="AB72" s="265" t="str">
        <f t="shared" si="7"/>
        <v>TinThaisarco</v>
      </c>
    </row>
    <row r="73" spans="1:28" s="264" customFormat="1" ht="102">
      <c r="A73" s="207" t="s">
        <v>1813</v>
      </c>
      <c r="B73" s="208" t="s">
        <v>1131</v>
      </c>
      <c r="C73" s="356" t="s">
        <v>1812</v>
      </c>
      <c r="D73" s="270"/>
      <c r="E73" s="208" t="s">
        <v>1100</v>
      </c>
      <c r="F73" s="208" t="s">
        <v>1813</v>
      </c>
      <c r="G73" s="208" t="s">
        <v>13320</v>
      </c>
      <c r="H73" s="357">
        <v>0</v>
      </c>
      <c r="I73" s="358" t="s">
        <v>2470</v>
      </c>
      <c r="J73" s="358" t="s">
        <v>13708</v>
      </c>
      <c r="K73" s="359"/>
      <c r="L73" s="359"/>
      <c r="M73" s="359"/>
      <c r="N73" s="359"/>
      <c r="O73" s="359"/>
      <c r="P73" s="360"/>
      <c r="Q73" s="361"/>
      <c r="R73" s="208" t="s">
        <v>1812</v>
      </c>
      <c r="S73" s="207" t="str">
        <f t="shared" ca="1" si="5"/>
        <v>CN</v>
      </c>
      <c r="T73" s="207" t="str">
        <f ca="1">IF(B73="","",IF(ISERROR(MATCH($J73,[1]SorP!$B$1:$B$6230,0)),"",INDIRECT("'SorP'!$A$"&amp;MATCH($J73,[1]SorP!$B$1:$B$6230,0))))</f>
        <v>CN-XJ</v>
      </c>
      <c r="U73" s="362"/>
      <c r="V73" s="262">
        <f>IF(C73="",NA(),MATCH($B73&amp;$C73,'[1]Smelter Look-up'!$J:$J,0))</f>
        <v>429</v>
      </c>
      <c r="X73" s="264">
        <f t="shared" si="6"/>
        <v>0</v>
      </c>
      <c r="AB73" s="265" t="str">
        <f t="shared" si="7"/>
        <v>TinGejiu Yunxin Nonferrous Electrolysis Co., Ltd.</v>
      </c>
    </row>
    <row r="74" spans="1:28" s="264" customFormat="1" ht="63.75">
      <c r="A74" s="207" t="s">
        <v>735</v>
      </c>
      <c r="B74" s="208" t="s">
        <v>1130</v>
      </c>
      <c r="C74" s="356" t="s">
        <v>2178</v>
      </c>
      <c r="D74" s="270"/>
      <c r="E74" s="208" t="s">
        <v>1108</v>
      </c>
      <c r="F74" s="208" t="s">
        <v>735</v>
      </c>
      <c r="G74" s="208" t="s">
        <v>13320</v>
      </c>
      <c r="H74" s="357">
        <v>0</v>
      </c>
      <c r="I74" s="358" t="s">
        <v>1677</v>
      </c>
      <c r="J74" s="358" t="s">
        <v>1587</v>
      </c>
      <c r="K74" s="359"/>
      <c r="L74" s="359"/>
      <c r="M74" s="359"/>
      <c r="N74" s="359"/>
      <c r="O74" s="359"/>
      <c r="P74" s="360"/>
      <c r="Q74" s="361"/>
      <c r="R74" s="208" t="s">
        <v>2178</v>
      </c>
      <c r="S74" s="207" t="str">
        <f t="shared" ca="1" si="5"/>
        <v>JP</v>
      </c>
      <c r="T74" s="207" t="str">
        <f ca="1">IF(B74="","",IF(ISERROR(MATCH($J74,[1]SorP!$B$1:$B$6230,0)),"",INDIRECT("'SorP'!$A$"&amp;MATCH($J74,[1]SorP!$B$1:$B$6230,0))))</f>
        <v>JP-08</v>
      </c>
      <c r="U74" s="362"/>
      <c r="V74" s="262">
        <f>IF(C74="",NA(),MATCH($B74&amp;$C74,'[1]Smelter Look-up'!$J:$J,0))</f>
        <v>276</v>
      </c>
      <c r="X74" s="264">
        <f t="shared" si="6"/>
        <v>0</v>
      </c>
      <c r="AB74" s="265" t="str">
        <f t="shared" si="7"/>
        <v>GoldTokuriki Honten Co., Ltd.</v>
      </c>
    </row>
    <row r="75" spans="1:28" s="264" customFormat="1" ht="25.5">
      <c r="A75" s="207" t="s">
        <v>737</v>
      </c>
      <c r="B75" s="208" t="s">
        <v>1130</v>
      </c>
      <c r="C75" s="356" t="s">
        <v>610</v>
      </c>
      <c r="D75" s="270"/>
      <c r="E75" s="208" t="s">
        <v>1111</v>
      </c>
      <c r="F75" s="208" t="s">
        <v>737</v>
      </c>
      <c r="G75" s="208" t="s">
        <v>13320</v>
      </c>
      <c r="H75" s="357">
        <v>0</v>
      </c>
      <c r="I75" s="358" t="s">
        <v>1681</v>
      </c>
      <c r="J75" s="358" t="s">
        <v>12948</v>
      </c>
      <c r="K75" s="359"/>
      <c r="L75" s="359"/>
      <c r="M75" s="359"/>
      <c r="N75" s="359"/>
      <c r="O75" s="359"/>
      <c r="P75" s="360"/>
      <c r="Q75" s="361"/>
      <c r="R75" s="208" t="s">
        <v>610</v>
      </c>
      <c r="S75" s="207" t="str">
        <f t="shared" ca="1" si="5"/>
        <v>KR</v>
      </c>
      <c r="T75" s="207" t="str">
        <f ca="1">IF(B75="","",IF(ISERROR(MATCH($J75,[1]SorP!$B$1:$B$6230,0)),"",INDIRECT("'SorP'!$A$"&amp;MATCH($J75,[1]SorP!$B$1:$B$6230,0))))</f>
        <v>KR-50</v>
      </c>
      <c r="U75" s="362"/>
      <c r="V75" s="262">
        <f>IF(C75="",NA(),MATCH($B75&amp;$C75,'[1]Smelter Look-up'!$J:$J,0))</f>
        <v>281</v>
      </c>
      <c r="X75" s="264">
        <f t="shared" si="6"/>
        <v>0</v>
      </c>
      <c r="AB75" s="265" t="str">
        <f t="shared" si="7"/>
        <v>GoldTorecom</v>
      </c>
    </row>
    <row r="76" spans="1:28" s="264" customFormat="1" ht="102">
      <c r="A76" s="207" t="s">
        <v>738</v>
      </c>
      <c r="B76" s="208" t="s">
        <v>1130</v>
      </c>
      <c r="C76" s="356" t="s">
        <v>2354</v>
      </c>
      <c r="D76" s="270"/>
      <c r="E76" s="208" t="s">
        <v>1095</v>
      </c>
      <c r="F76" s="208" t="s">
        <v>738</v>
      </c>
      <c r="G76" s="208" t="s">
        <v>13320</v>
      </c>
      <c r="H76" s="357">
        <v>0</v>
      </c>
      <c r="I76" s="358" t="s">
        <v>1683</v>
      </c>
      <c r="J76" s="358" t="s">
        <v>3177</v>
      </c>
      <c r="K76" s="359"/>
      <c r="L76" s="359"/>
      <c r="M76" s="359"/>
      <c r="N76" s="359"/>
      <c r="O76" s="359"/>
      <c r="P76" s="360"/>
      <c r="Q76" s="361"/>
      <c r="R76" s="208" t="s">
        <v>2354</v>
      </c>
      <c r="S76" s="207" t="str">
        <f t="shared" ca="1" si="5"/>
        <v>BE</v>
      </c>
      <c r="T76" s="207" t="str">
        <f ca="1">IF(B76="","",IF(ISERROR(MATCH($J76,[1]SorP!$B$1:$B$6230,0)),"",INDIRECT("'SorP'!$A$"&amp;MATCH($J76,[1]SorP!$B$1:$B$6230,0))))</f>
        <v>BE-WLG</v>
      </c>
      <c r="U76" s="362"/>
      <c r="V76" s="262">
        <f>IF(C76="",NA(),MATCH($B76&amp;$C76,'[1]Smelter Look-up'!$J:$J,0))</f>
        <v>286</v>
      </c>
      <c r="X76" s="264">
        <f t="shared" si="6"/>
        <v>0</v>
      </c>
      <c r="AB76" s="265" t="str">
        <f t="shared" si="7"/>
        <v>GoldUmicore S.A. Business Unit Precious Metals Refining</v>
      </c>
    </row>
    <row r="77" spans="1:28" s="264" customFormat="1" ht="76.5">
      <c r="A77" s="207" t="s">
        <v>739</v>
      </c>
      <c r="B77" s="208" t="s">
        <v>1130</v>
      </c>
      <c r="C77" s="356" t="s">
        <v>820</v>
      </c>
      <c r="D77" s="270"/>
      <c r="E77" s="208" t="s">
        <v>2456</v>
      </c>
      <c r="F77" s="208" t="s">
        <v>739</v>
      </c>
      <c r="G77" s="208" t="s">
        <v>13320</v>
      </c>
      <c r="H77" s="357">
        <v>0</v>
      </c>
      <c r="I77" s="358" t="s">
        <v>1685</v>
      </c>
      <c r="J77" s="358" t="s">
        <v>1624</v>
      </c>
      <c r="K77" s="359"/>
      <c r="L77" s="359"/>
      <c r="M77" s="359"/>
      <c r="N77" s="359"/>
      <c r="O77" s="359"/>
      <c r="P77" s="360"/>
      <c r="Q77" s="361"/>
      <c r="R77" s="208" t="s">
        <v>820</v>
      </c>
      <c r="S77" s="207" t="str">
        <f t="shared" ca="1" si="5"/>
        <v>US</v>
      </c>
      <c r="T77" s="207" t="str">
        <f ca="1">IF(B77="","",IF(ISERROR(MATCH($J77,[1]SorP!$B$1:$B$6230,0)),"",INDIRECT("'SorP'!$A$"&amp;MATCH($J77,[1]SorP!$B$1:$B$6230,0))))</f>
        <v>US-CA</v>
      </c>
      <c r="U77" s="362"/>
      <c r="V77" s="262">
        <f>IF(C77="",NA(),MATCH($B77&amp;$C77,'[1]Smelter Look-up'!$J:$J,0))</f>
        <v>287</v>
      </c>
      <c r="X77" s="264">
        <f t="shared" si="6"/>
        <v>0</v>
      </c>
      <c r="AB77" s="265" t="str">
        <f t="shared" si="7"/>
        <v>GoldUnited Precious Metal Refining, Inc.</v>
      </c>
    </row>
    <row r="78" spans="1:28" s="264" customFormat="1" ht="89.25">
      <c r="A78" s="207" t="s">
        <v>746</v>
      </c>
      <c r="B78" s="208" t="s">
        <v>1130</v>
      </c>
      <c r="C78" s="356" t="s">
        <v>2520</v>
      </c>
      <c r="D78" s="270"/>
      <c r="E78" s="208" t="s">
        <v>1100</v>
      </c>
      <c r="F78" s="208" t="s">
        <v>746</v>
      </c>
      <c r="G78" s="208" t="s">
        <v>13320</v>
      </c>
      <c r="H78" s="357">
        <v>0</v>
      </c>
      <c r="I78" s="358" t="s">
        <v>1697</v>
      </c>
      <c r="J78" s="358" t="s">
        <v>13698</v>
      </c>
      <c r="K78" s="359"/>
      <c r="L78" s="359"/>
      <c r="M78" s="359"/>
      <c r="N78" s="359"/>
      <c r="O78" s="359"/>
      <c r="P78" s="360"/>
      <c r="Q78" s="361"/>
      <c r="R78" s="208" t="s">
        <v>2520</v>
      </c>
      <c r="S78" s="207" t="str">
        <f t="shared" ca="1" si="5"/>
        <v>CN</v>
      </c>
      <c r="T78" s="207" t="str">
        <f ca="1">IF(B78="","",IF(ISERROR(MATCH($J78,[1]SorP!$B$1:$B$6230,0)),"",INDIRECT("'SorP'!$A$"&amp;MATCH($J78,[1]SorP!$B$1:$B$6230,0))))</f>
        <v>CN-SC</v>
      </c>
      <c r="U78" s="362"/>
      <c r="V78" s="262">
        <f>IF(C78="",NA(),MATCH($B78&amp;$C78,'[1]Smelter Look-up'!$J:$J,0))</f>
        <v>88</v>
      </c>
      <c r="X78" s="264">
        <f t="shared" si="6"/>
        <v>0</v>
      </c>
      <c r="AB78" s="265" t="str">
        <f t="shared" si="7"/>
        <v>GoldGold Refinery of Zijin Mining Group Co., Ltd.</v>
      </c>
    </row>
    <row r="79" spans="1:28" s="264" customFormat="1" ht="51">
      <c r="A79" s="207" t="s">
        <v>1702</v>
      </c>
      <c r="B79" s="208" t="s">
        <v>1130</v>
      </c>
      <c r="C79" s="356" t="s">
        <v>1701</v>
      </c>
      <c r="D79" s="270"/>
      <c r="E79" s="208" t="s">
        <v>2456</v>
      </c>
      <c r="F79" s="208" t="s">
        <v>1702</v>
      </c>
      <c r="G79" s="208" t="s">
        <v>13320</v>
      </c>
      <c r="H79" s="357">
        <v>0</v>
      </c>
      <c r="I79" s="358" t="s">
        <v>1545</v>
      </c>
      <c r="J79" s="358" t="s">
        <v>1546</v>
      </c>
      <c r="K79" s="359"/>
      <c r="L79" s="359"/>
      <c r="M79" s="359"/>
      <c r="N79" s="359"/>
      <c r="O79" s="359"/>
      <c r="P79" s="360"/>
      <c r="Q79" s="361"/>
      <c r="R79" s="208" t="s">
        <v>1701</v>
      </c>
      <c r="S79" s="207" t="str">
        <f t="shared" ca="1" si="5"/>
        <v>US</v>
      </c>
      <c r="T79" s="207" t="str">
        <f ca="1">IF(B79="","",IF(ISERROR(MATCH($J79,[1]SorP!$B$1:$B$6230,0)),"",INDIRECT("'SorP'!$A$"&amp;MATCH($J79,[1]SorP!$B$1:$B$6230,0))))</f>
        <v>US-CO</v>
      </c>
      <c r="U79" s="362"/>
      <c r="V79" s="262">
        <f>IF(C79="",NA(),MATCH($B79&amp;$C79,'[1]Smelter Look-up'!$J:$J,0))</f>
        <v>85</v>
      </c>
      <c r="X79" s="264">
        <f t="shared" si="6"/>
        <v>0</v>
      </c>
      <c r="AB79" s="265" t="str">
        <f t="shared" si="7"/>
        <v>GoldGeib Refining Corporation</v>
      </c>
    </row>
    <row r="80" spans="1:28" s="264" customFormat="1" ht="76.5">
      <c r="A80" s="207" t="s">
        <v>139</v>
      </c>
      <c r="B80" s="208" t="s">
        <v>1131</v>
      </c>
      <c r="C80" s="356" t="s">
        <v>2182</v>
      </c>
      <c r="D80" s="270"/>
      <c r="E80" s="208" t="s">
        <v>1096</v>
      </c>
      <c r="F80" s="208" t="s">
        <v>139</v>
      </c>
      <c r="G80" s="208" t="s">
        <v>13320</v>
      </c>
      <c r="H80" s="357">
        <v>0</v>
      </c>
      <c r="I80" s="358" t="s">
        <v>1731</v>
      </c>
      <c r="J80" s="358" t="s">
        <v>1554</v>
      </c>
      <c r="K80" s="359"/>
      <c r="L80" s="359"/>
      <c r="M80" s="359"/>
      <c r="N80" s="359"/>
      <c r="O80" s="359"/>
      <c r="P80" s="360"/>
      <c r="Q80" s="361"/>
      <c r="R80" s="208" t="s">
        <v>2182</v>
      </c>
      <c r="S80" s="207" t="str">
        <f t="shared" ca="1" si="5"/>
        <v>BR</v>
      </c>
      <c r="T80" s="207" t="str">
        <f ca="1">IF(B80="","",IF(ISERROR(MATCH($J80,[1]SorP!$B$1:$B$6230,0)),"",INDIRECT("'SorP'!$A$"&amp;MATCH($J80,[1]SorP!$B$1:$B$6230,0))))</f>
        <v>BR-CE</v>
      </c>
      <c r="U80" s="362"/>
      <c r="V80" s="262">
        <f>IF(C80="",NA(),MATCH($B80&amp;$C80,'[1]Smelter Look-up'!$J:$J,0))</f>
        <v>448</v>
      </c>
      <c r="X80" s="264">
        <f t="shared" si="6"/>
        <v>0</v>
      </c>
      <c r="AB80" s="265" t="str">
        <f t="shared" si="7"/>
        <v>TinMagnu's Minerais Metais e Ligas Ltda.</v>
      </c>
    </row>
    <row r="81" spans="1:28" s="264" customFormat="1" ht="63.75">
      <c r="A81" s="207" t="s">
        <v>1404</v>
      </c>
      <c r="B81" s="208" t="s">
        <v>1131</v>
      </c>
      <c r="C81" s="356" t="s">
        <v>1403</v>
      </c>
      <c r="D81" s="270"/>
      <c r="E81" s="208" t="s">
        <v>1105</v>
      </c>
      <c r="F81" s="208" t="s">
        <v>1404</v>
      </c>
      <c r="G81" s="208" t="s">
        <v>13320</v>
      </c>
      <c r="H81" s="357">
        <v>0</v>
      </c>
      <c r="I81" s="358" t="s">
        <v>1779</v>
      </c>
      <c r="J81" s="358" t="s">
        <v>12931</v>
      </c>
      <c r="K81" s="359"/>
      <c r="L81" s="359"/>
      <c r="M81" s="359"/>
      <c r="N81" s="359"/>
      <c r="O81" s="359"/>
      <c r="P81" s="360"/>
      <c r="Q81" s="361"/>
      <c r="R81" s="208" t="s">
        <v>1403</v>
      </c>
      <c r="S81" s="207" t="str">
        <f t="shared" ca="1" si="5"/>
        <v>ID</v>
      </c>
      <c r="T81" s="207" t="str">
        <f ca="1">IF(B81="","",IF(ISERROR(MATCH($J81,[1]SorP!$B$1:$B$6230,0)),"",INDIRECT("'SorP'!$A$"&amp;MATCH($J81,[1]SorP!$B$1:$B$6230,0))))</f>
        <v>ID-PP</v>
      </c>
      <c r="U81" s="362"/>
      <c r="V81" s="262">
        <f>IF(C81="",NA(),MATCH($B81&amp;$C81,'[1]Smelter Look-up'!$J:$J,0))</f>
        <v>477</v>
      </c>
      <c r="X81" s="264">
        <f t="shared" si="6"/>
        <v>0</v>
      </c>
      <c r="AB81" s="265" t="str">
        <f t="shared" si="7"/>
        <v>TinPT ATD Makmur Mandiri Jaya</v>
      </c>
    </row>
    <row r="82" spans="1:28" s="264" customFormat="1" ht="76.5">
      <c r="A82" s="207" t="s">
        <v>1389</v>
      </c>
      <c r="B82" s="208" t="s">
        <v>1130</v>
      </c>
      <c r="C82" s="356" t="s">
        <v>12785</v>
      </c>
      <c r="D82" s="270"/>
      <c r="E82" s="208" t="s">
        <v>882</v>
      </c>
      <c r="F82" s="208" t="s">
        <v>1389</v>
      </c>
      <c r="G82" s="208" t="s">
        <v>13320</v>
      </c>
      <c r="H82" s="357">
        <v>0</v>
      </c>
      <c r="I82" s="358" t="s">
        <v>1706</v>
      </c>
      <c r="J82" s="358" t="s">
        <v>9573</v>
      </c>
      <c r="K82" s="359"/>
      <c r="L82" s="359"/>
      <c r="M82" s="359"/>
      <c r="N82" s="359"/>
      <c r="O82" s="359"/>
      <c r="P82" s="360"/>
      <c r="Q82" s="361"/>
      <c r="R82" s="208" t="s">
        <v>12785</v>
      </c>
      <c r="S82" s="207" t="str">
        <f t="shared" ca="1" si="5"/>
        <v>PL</v>
      </c>
      <c r="T82" s="207" t="str">
        <f ca="1">IF(B82="","",IF(ISERROR(MATCH($J82,[1]SorP!$B$1:$B$6230,0)),"",INDIRECT("'SorP'!$A$"&amp;MATCH($J82,[1]SorP!$B$1:$B$6230,0))))</f>
        <v>PL-04</v>
      </c>
      <c r="U82" s="362"/>
      <c r="V82" s="262">
        <f>IF(C82="",NA(),MATCH($B82&amp;$C82,'[1]Smelter Look-up'!$J:$J,0))</f>
        <v>135</v>
      </c>
      <c r="X82" s="264">
        <f t="shared" si="6"/>
        <v>0</v>
      </c>
      <c r="AB82" s="265" t="str">
        <f t="shared" si="7"/>
        <v>GoldKGHM Polska Miedz Spolka Akcyjna</v>
      </c>
    </row>
    <row r="83" spans="1:28" s="264" customFormat="1" ht="63.75">
      <c r="A83" s="207" t="s">
        <v>1394</v>
      </c>
      <c r="B83" s="208" t="s">
        <v>1130</v>
      </c>
      <c r="C83" s="356" t="s">
        <v>1393</v>
      </c>
      <c r="D83" s="270"/>
      <c r="E83" s="208" t="s">
        <v>2455</v>
      </c>
      <c r="F83" s="208" t="s">
        <v>1394</v>
      </c>
      <c r="G83" s="208" t="s">
        <v>13320</v>
      </c>
      <c r="H83" s="357">
        <v>0</v>
      </c>
      <c r="I83" s="358" t="s">
        <v>1709</v>
      </c>
      <c r="J83" s="358" t="s">
        <v>1710</v>
      </c>
      <c r="K83" s="359"/>
      <c r="L83" s="359"/>
      <c r="M83" s="359"/>
      <c r="N83" s="359"/>
      <c r="O83" s="359"/>
      <c r="P83" s="360"/>
      <c r="Q83" s="361"/>
      <c r="R83" s="208" t="s">
        <v>1393</v>
      </c>
      <c r="S83" s="207" t="str">
        <f t="shared" ca="1" si="5"/>
        <v>TW</v>
      </c>
      <c r="T83" s="207" t="str">
        <f ca="1">IF(B83="","",IF(ISERROR(MATCH($J83,[1]SorP!$B$1:$B$6230,0)),"",INDIRECT("'SorP'!$A$"&amp;MATCH($J83,[1]SorP!$B$1:$B$6230,0))))</f>
        <v>TW-NWT</v>
      </c>
      <c r="U83" s="362"/>
      <c r="V83" s="262">
        <f>IF(C83="",NA(),MATCH($B83&amp;$C83,'[1]Smelter Look-up'!$J:$J,0))</f>
        <v>249</v>
      </c>
      <c r="X83" s="264">
        <f t="shared" si="6"/>
        <v>0</v>
      </c>
      <c r="AB83" s="265" t="str">
        <f t="shared" si="7"/>
        <v>GoldSingway Technology Co., Ltd.</v>
      </c>
    </row>
    <row r="84" spans="1:28" s="264" customFormat="1" ht="63.75">
      <c r="A84" s="207" t="s">
        <v>1402</v>
      </c>
      <c r="B84" s="208" t="s">
        <v>1131</v>
      </c>
      <c r="C84" s="356" t="s">
        <v>1401</v>
      </c>
      <c r="D84" s="270"/>
      <c r="E84" s="208" t="s">
        <v>881</v>
      </c>
      <c r="F84" s="208" t="s">
        <v>1402</v>
      </c>
      <c r="G84" s="208" t="s">
        <v>13320</v>
      </c>
      <c r="H84" s="357">
        <v>0</v>
      </c>
      <c r="I84" s="358" t="s">
        <v>13022</v>
      </c>
      <c r="J84" s="358" t="s">
        <v>9530</v>
      </c>
      <c r="K84" s="359"/>
      <c r="L84" s="359"/>
      <c r="M84" s="359"/>
      <c r="N84" s="359"/>
      <c r="O84" s="359"/>
      <c r="P84" s="360"/>
      <c r="Q84" s="361"/>
      <c r="R84" s="208" t="s">
        <v>1401</v>
      </c>
      <c r="S84" s="207" t="str">
        <f t="shared" ca="1" si="5"/>
        <v>PH</v>
      </c>
      <c r="T84" s="207" t="str">
        <f ca="1">IF(B84="","",IF(ISERROR(MATCH($J84,[1]SorP!$B$1:$B$6230,0)),"",INDIRECT("'SorP'!$A$"&amp;MATCH($J84,[1]SorP!$B$1:$B$6230,0))))</f>
        <v>PH-QUE</v>
      </c>
      <c r="U84" s="362"/>
      <c r="V84" s="262">
        <f>IF(C84="",NA(),MATCH($B84&amp;$C84,'[1]Smelter Look-up'!$J:$J,0))</f>
        <v>469</v>
      </c>
      <c r="X84" s="264">
        <f t="shared" si="6"/>
        <v>0</v>
      </c>
      <c r="AB84" s="265" t="str">
        <f t="shared" si="7"/>
        <v>TinO.M. Manufacturing Philippines, Inc.</v>
      </c>
    </row>
    <row r="85" spans="1:28" s="264" customFormat="1" ht="51">
      <c r="A85" s="207" t="s">
        <v>1715</v>
      </c>
      <c r="B85" s="208" t="s">
        <v>1130</v>
      </c>
      <c r="C85" s="356" t="s">
        <v>1714</v>
      </c>
      <c r="D85" s="270"/>
      <c r="E85" s="208" t="s">
        <v>1092</v>
      </c>
      <c r="F85" s="208" t="s">
        <v>1715</v>
      </c>
      <c r="G85" s="208" t="s">
        <v>13320</v>
      </c>
      <c r="H85" s="357">
        <v>0</v>
      </c>
      <c r="I85" s="358" t="s">
        <v>1713</v>
      </c>
      <c r="J85" s="358" t="s">
        <v>2597</v>
      </c>
      <c r="K85" s="359"/>
      <c r="L85" s="359"/>
      <c r="M85" s="359"/>
      <c r="N85" s="359"/>
      <c r="O85" s="359"/>
      <c r="P85" s="360"/>
      <c r="Q85" s="361"/>
      <c r="R85" s="208" t="s">
        <v>1714</v>
      </c>
      <c r="S85" s="207" t="str">
        <f t="shared" ca="1" si="5"/>
        <v>AE</v>
      </c>
      <c r="T85" s="207" t="str">
        <f ca="1">IF(B85="","",IF(ISERROR(MATCH($J85,[1]SorP!$B$1:$B$6230,0)),"",INDIRECT("'SorP'!$A$"&amp;MATCH($J85,[1]SorP!$B$1:$B$6230,0))))</f>
        <v>AE-FU</v>
      </c>
      <c r="U85" s="362"/>
      <c r="V85" s="262">
        <f>IF(C85="",NA(),MATCH($B85&amp;$C85,'[1]Smelter Look-up'!$J:$J,0))</f>
        <v>78</v>
      </c>
      <c r="X85" s="264">
        <f t="shared" si="6"/>
        <v>0</v>
      </c>
      <c r="AB85" s="265" t="str">
        <f t="shared" si="7"/>
        <v>GoldEmirates Gold DMCC</v>
      </c>
    </row>
    <row r="86" spans="1:28" s="264" customFormat="1" ht="51">
      <c r="A86" s="207" t="s">
        <v>1723</v>
      </c>
      <c r="B86" s="208" t="s">
        <v>1130</v>
      </c>
      <c r="C86" s="356" t="s">
        <v>2324</v>
      </c>
      <c r="D86" s="270"/>
      <c r="E86" s="208" t="s">
        <v>1111</v>
      </c>
      <c r="F86" s="208" t="s">
        <v>1723</v>
      </c>
      <c r="G86" s="208" t="s">
        <v>13320</v>
      </c>
      <c r="H86" s="357">
        <v>0</v>
      </c>
      <c r="I86" s="358" t="s">
        <v>1724</v>
      </c>
      <c r="J86" s="358" t="s">
        <v>12956</v>
      </c>
      <c r="K86" s="359"/>
      <c r="L86" s="359"/>
      <c r="M86" s="359"/>
      <c r="N86" s="359"/>
      <c r="O86" s="359"/>
      <c r="P86" s="360"/>
      <c r="Q86" s="361"/>
      <c r="R86" s="208" t="s">
        <v>2324</v>
      </c>
      <c r="S86" s="207" t="str">
        <f t="shared" ref="S86:S91" ca="1" si="8">IF(B86="","",IF(ISERROR(MATCH($E86,CL,0)),"Unknown",INDIRECT("'C'!$A$"&amp;MATCH($E86,CL,0)+1)))</f>
        <v>KR</v>
      </c>
      <c r="T86" s="207" t="str">
        <f ca="1">IF(B86="","",IF(ISERROR(MATCH($J86,[1]SorP!$B$1:$B$6230,0)),"",INDIRECT("'SorP'!$A$"&amp;MATCH($J86,[1]SorP!$B$1:$B$6230,0))))</f>
        <v>KZ-AKM</v>
      </c>
      <c r="U86" s="362"/>
      <c r="V86" s="262">
        <f>IF(C86="",NA(),MATCH($B86&amp;$C86,'[1]Smelter Look-up'!$J:$J,0))</f>
        <v>140</v>
      </c>
      <c r="X86" s="264">
        <f t="shared" si="6"/>
        <v>0</v>
      </c>
      <c r="AB86" s="265" t="str">
        <f t="shared" si="7"/>
        <v>GoldKorea Zinc Co., Ltd.</v>
      </c>
    </row>
    <row r="87" spans="1:28" s="264" customFormat="1" ht="76.5">
      <c r="A87" s="207" t="s">
        <v>1828</v>
      </c>
      <c r="B87" s="208" t="s">
        <v>1131</v>
      </c>
      <c r="C87" s="356" t="s">
        <v>12513</v>
      </c>
      <c r="D87" s="270"/>
      <c r="E87" s="208" t="s">
        <v>1096</v>
      </c>
      <c r="F87" s="208" t="s">
        <v>1828</v>
      </c>
      <c r="G87" s="208" t="s">
        <v>13320</v>
      </c>
      <c r="H87" s="357">
        <v>0</v>
      </c>
      <c r="I87" s="358" t="s">
        <v>1731</v>
      </c>
      <c r="J87" s="358" t="s">
        <v>1770</v>
      </c>
      <c r="K87" s="359"/>
      <c r="L87" s="359"/>
      <c r="M87" s="359"/>
      <c r="N87" s="359"/>
      <c r="O87" s="359"/>
      <c r="P87" s="360"/>
      <c r="Q87" s="361"/>
      <c r="R87" s="208" t="s">
        <v>12513</v>
      </c>
      <c r="S87" s="207" t="str">
        <f t="shared" ca="1" si="8"/>
        <v>BR</v>
      </c>
      <c r="T87" s="207" t="str">
        <f ca="1">IF(B87="","",IF(ISERROR(MATCH($J87,[1]SorP!$B$1:$B$6230,0)),"",INDIRECT("'SorP'!$A$"&amp;MATCH($J87,[1]SorP!$B$1:$B$6230,0))))</f>
        <v>BR-CE</v>
      </c>
      <c r="U87" s="362"/>
      <c r="V87" s="262">
        <f>IF(C87="",NA(),MATCH($B87&amp;$C87,'[1]Smelter Look-up'!$J:$J,0))</f>
        <v>495</v>
      </c>
      <c r="X87" s="264">
        <f t="shared" si="6"/>
        <v>0</v>
      </c>
      <c r="AB87" s="265" t="str">
        <f t="shared" si="7"/>
        <v>TinResind Industria e Comercio Ltda.</v>
      </c>
    </row>
    <row r="88" spans="1:28" s="264" customFormat="1" ht="51">
      <c r="A88" s="207" t="s">
        <v>1829</v>
      </c>
      <c r="B88" s="208" t="s">
        <v>1131</v>
      </c>
      <c r="C88" s="356" t="s">
        <v>13012</v>
      </c>
      <c r="D88" s="270"/>
      <c r="E88" s="208" t="s">
        <v>1095</v>
      </c>
      <c r="F88" s="208" t="s">
        <v>1829</v>
      </c>
      <c r="G88" s="208" t="s">
        <v>13320</v>
      </c>
      <c r="H88" s="357">
        <v>0</v>
      </c>
      <c r="I88" s="358" t="s">
        <v>1830</v>
      </c>
      <c r="J88" s="358" t="s">
        <v>3177</v>
      </c>
      <c r="K88" s="359"/>
      <c r="L88" s="359"/>
      <c r="M88" s="359"/>
      <c r="N88" s="359"/>
      <c r="O88" s="359"/>
      <c r="P88" s="360"/>
      <c r="Q88" s="361"/>
      <c r="R88" s="208" t="s">
        <v>13012</v>
      </c>
      <c r="S88" s="207" t="str">
        <f t="shared" ca="1" si="8"/>
        <v>BE</v>
      </c>
      <c r="T88" s="207" t="str">
        <f ca="1">IF(B88="","",IF(ISERROR(MATCH($J88,[1]SorP!$B$1:$B$6230,0)),"",INDIRECT("'SorP'!$A$"&amp;MATCH($J88,[1]SorP!$B$1:$B$6230,0))))</f>
        <v>BE-WLG</v>
      </c>
      <c r="U88" s="362"/>
      <c r="V88" s="262">
        <f>IF(C88="",NA(),MATCH($B88&amp;$C88,'[1]Smelter Look-up'!$J:$J,0))</f>
        <v>454</v>
      </c>
      <c r="X88" s="264">
        <f t="shared" si="6"/>
        <v>0</v>
      </c>
      <c r="AB88" s="265" t="str">
        <f t="shared" si="7"/>
        <v>TinMetallo Belgium N.V.</v>
      </c>
    </row>
    <row r="89" spans="1:28" s="264" customFormat="1" ht="38.25">
      <c r="A89" s="207" t="s">
        <v>1831</v>
      </c>
      <c r="B89" s="208" t="s">
        <v>1131</v>
      </c>
      <c r="C89" s="356" t="s">
        <v>13013</v>
      </c>
      <c r="D89" s="270"/>
      <c r="E89" s="208" t="s">
        <v>1102</v>
      </c>
      <c r="F89" s="208" t="s">
        <v>1831</v>
      </c>
      <c r="G89" s="208" t="s">
        <v>13320</v>
      </c>
      <c r="H89" s="357">
        <v>0</v>
      </c>
      <c r="I89" s="358" t="s">
        <v>1832</v>
      </c>
      <c r="J89" s="358" t="s">
        <v>12491</v>
      </c>
      <c r="K89" s="359"/>
      <c r="L89" s="359"/>
      <c r="M89" s="359"/>
      <c r="N89" s="359"/>
      <c r="O89" s="359"/>
      <c r="P89" s="360"/>
      <c r="Q89" s="361"/>
      <c r="R89" s="208" t="s">
        <v>13013</v>
      </c>
      <c r="S89" s="207" t="str">
        <f t="shared" ca="1" si="8"/>
        <v>ES</v>
      </c>
      <c r="T89" s="207" t="str">
        <f ca="1">IF(B89="","",IF(ISERROR(MATCH($J89,[1]SorP!$B$1:$B$6230,0)),"",INDIRECT("'SorP'!$A$"&amp;MATCH($J89,[1]SorP!$B$1:$B$6230,0))))</f>
        <v>ES-TE</v>
      </c>
      <c r="U89" s="362"/>
      <c r="V89" s="262">
        <f>IF(C89="",NA(),MATCH($B89&amp;$C89,'[1]Smelter Look-up'!$J:$J,0))</f>
        <v>455</v>
      </c>
      <c r="X89" s="264">
        <f t="shared" si="6"/>
        <v>0</v>
      </c>
      <c r="AB89" s="265" t="str">
        <f t="shared" si="7"/>
        <v>TinMetallo Spain S.L.U.</v>
      </c>
    </row>
    <row r="90" spans="1:28" s="264" customFormat="1" ht="102">
      <c r="A90" s="207" t="s">
        <v>2553</v>
      </c>
      <c r="B90" s="208" t="s">
        <v>1131</v>
      </c>
      <c r="C90" s="356" t="s">
        <v>2552</v>
      </c>
      <c r="D90" s="270"/>
      <c r="E90" s="208" t="s">
        <v>1100</v>
      </c>
      <c r="F90" s="208" t="s">
        <v>2553</v>
      </c>
      <c r="G90" s="208" t="s">
        <v>13320</v>
      </c>
      <c r="H90" s="357">
        <v>0</v>
      </c>
      <c r="I90" s="358" t="s">
        <v>1838</v>
      </c>
      <c r="J90" s="358" t="s">
        <v>13704</v>
      </c>
      <c r="K90" s="359"/>
      <c r="L90" s="359"/>
      <c r="M90" s="359"/>
      <c r="N90" s="359"/>
      <c r="O90" s="359"/>
      <c r="P90" s="360"/>
      <c r="Q90" s="361"/>
      <c r="R90" s="208" t="s">
        <v>2552</v>
      </c>
      <c r="S90" s="207" t="str">
        <f t="shared" ca="1" si="8"/>
        <v>CN</v>
      </c>
      <c r="T90" s="207" t="str">
        <f ca="1">IF(B90="","",IF(ISERROR(MATCH($J90,[1]SorP!$B$1:$B$6230,0)),"",INDIRECT("'SorP'!$A$"&amp;MATCH($J90,[1]SorP!$B$1:$B$6230,0))))</f>
        <v>CN-ZJ</v>
      </c>
      <c r="U90" s="362"/>
      <c r="V90" s="262">
        <f>IF(C90="",NA(),MATCH($B90&amp;$C90,'[1]Smelter Look-up'!$J:$J,0))</f>
        <v>434</v>
      </c>
      <c r="X90" s="264">
        <f t="shared" si="6"/>
        <v>0</v>
      </c>
      <c r="AB90" s="265" t="str">
        <f t="shared" si="7"/>
        <v>TinGuangdong Hanhe Non-Ferrous Metal Co., Ltd.</v>
      </c>
    </row>
    <row r="91" spans="1:28" s="264" customFormat="1" ht="89.25">
      <c r="A91" s="207" t="s">
        <v>13010</v>
      </c>
      <c r="B91" s="208" t="s">
        <v>1131</v>
      </c>
      <c r="C91" s="356" t="s">
        <v>13009</v>
      </c>
      <c r="D91" s="270"/>
      <c r="E91" s="208" t="s">
        <v>1100</v>
      </c>
      <c r="F91" s="208" t="s">
        <v>13010</v>
      </c>
      <c r="G91" s="208" t="s">
        <v>13320</v>
      </c>
      <c r="H91" s="357">
        <v>0</v>
      </c>
      <c r="I91" s="358" t="s">
        <v>13028</v>
      </c>
      <c r="J91" s="358" t="s">
        <v>13682</v>
      </c>
      <c r="K91" s="359"/>
      <c r="L91" s="359"/>
      <c r="M91" s="359"/>
      <c r="N91" s="359"/>
      <c r="O91" s="359"/>
      <c r="P91" s="360"/>
      <c r="Q91" s="361"/>
      <c r="R91" s="208" t="s">
        <v>13009</v>
      </c>
      <c r="S91" s="207" t="str">
        <f t="shared" ca="1" si="8"/>
        <v>CN</v>
      </c>
      <c r="T91" s="207" t="str">
        <f ca="1">IF(B91="","",IF(ISERROR(MATCH($J91,[1]SorP!$B$1:$B$6230,0)),"",INDIRECT("'SorP'!$A$"&amp;MATCH($J91,[1]SorP!$B$1:$B$6230,0))))</f>
        <v>CN-AH</v>
      </c>
      <c r="U91" s="362"/>
      <c r="V91" s="262">
        <f>IF(C91="",NA(),MATCH($B91&amp;$C91,'[1]Smelter Look-up'!$J:$J,0))</f>
        <v>393</v>
      </c>
      <c r="X91" s="264">
        <f t="shared" si="6"/>
        <v>0</v>
      </c>
      <c r="AB91" s="265" t="str">
        <f t="shared" si="7"/>
        <v>TinChifeng Dajingzi Tin Industry Co., Ltd.</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ref="S92:S101" ca="1" si="9">IF(B92="","",IF(ISERROR(MATCH($E92,CL,0)),"Unknown",INDIRECT("'C'!$A$"&amp;MATCH($E92,CL,0)+1)))</f>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ref="X92:X101" ca="1" si="10">IF(AND(C92="Smelter not listed",OR(LEN(D92)=0,LEN(E92)=0)),1,0)</f>
        <v>0</v>
      </c>
      <c r="Y92" s="263"/>
      <c r="Z92" s="263"/>
      <c r="AB92" s="265" t="str">
        <f t="shared" ref="AB92:AB101" si="11">B92&amp;C92</f>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9"/>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0"/>
        <v>0</v>
      </c>
      <c r="Y93" s="263"/>
      <c r="Z93" s="263"/>
      <c r="AB93" s="265" t="str">
        <f t="shared" si="11"/>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9"/>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0"/>
        <v>0</v>
      </c>
      <c r="Y94" s="263"/>
      <c r="Z94" s="263"/>
      <c r="AB94" s="265" t="str">
        <f t="shared" si="11"/>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9"/>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0"/>
        <v>0</v>
      </c>
      <c r="Y95" s="263"/>
      <c r="Z95" s="263"/>
      <c r="AB95" s="265" t="str">
        <f t="shared" si="11"/>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9"/>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0"/>
        <v>0</v>
      </c>
      <c r="Y96" s="263"/>
      <c r="Z96" s="263"/>
      <c r="AB96" s="265" t="str">
        <f t="shared" si="11"/>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9"/>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0"/>
        <v>0</v>
      </c>
      <c r="Y97" s="263"/>
      <c r="Z97" s="263"/>
      <c r="AB97" s="265" t="str">
        <f t="shared" si="11"/>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9"/>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0"/>
        <v>0</v>
      </c>
      <c r="Y98" s="263"/>
      <c r="Z98" s="263"/>
      <c r="AB98" s="265" t="str">
        <f t="shared" si="11"/>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9"/>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0"/>
        <v>0</v>
      </c>
      <c r="Y99" s="263"/>
      <c r="Z99" s="263"/>
      <c r="AB99" s="265" t="str">
        <f t="shared" si="11"/>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9"/>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0"/>
        <v>0</v>
      </c>
      <c r="Y100" s="263"/>
      <c r="Z100" s="263"/>
      <c r="AB100" s="265" t="str">
        <f t="shared" si="11"/>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9"/>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0"/>
        <v>0</v>
      </c>
      <c r="Y101" s="263"/>
      <c r="Z101" s="263"/>
      <c r="AB101" s="265" t="str">
        <f t="shared" si="11"/>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2">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3">IF(AND(C102="Smelter not listed",OR(LEN(D102)=0,LEN(E102)=0)),1,0)</f>
        <v>0</v>
      </c>
      <c r="Y102" s="263"/>
      <c r="Z102" s="263"/>
      <c r="AB102" s="265" t="str">
        <f t="shared" ref="AB102:AB132" si="14">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2"/>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3"/>
        <v>0</v>
      </c>
      <c r="Y103" s="263"/>
      <c r="Z103" s="263"/>
      <c r="AB103" s="265" t="str">
        <f t="shared" si="14"/>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2"/>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3"/>
        <v>0</v>
      </c>
      <c r="Y104" s="263"/>
      <c r="Z104" s="263"/>
      <c r="AB104" s="265" t="str">
        <f t="shared" si="14"/>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2"/>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3"/>
        <v>0</v>
      </c>
      <c r="Y105" s="263"/>
      <c r="Z105" s="263"/>
      <c r="AB105" s="265" t="str">
        <f t="shared" si="14"/>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2"/>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3"/>
        <v>0</v>
      </c>
      <c r="Y106" s="263"/>
      <c r="Z106" s="263"/>
      <c r="AB106" s="265" t="str">
        <f t="shared" si="14"/>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2"/>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3"/>
        <v>0</v>
      </c>
      <c r="Y107" s="263"/>
      <c r="Z107" s="263"/>
      <c r="AB107" s="265" t="str">
        <f t="shared" si="14"/>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2"/>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3"/>
        <v>0</v>
      </c>
      <c r="Y108" s="263"/>
      <c r="Z108" s="263"/>
      <c r="AB108" s="265" t="str">
        <f t="shared" si="14"/>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2"/>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3"/>
        <v>0</v>
      </c>
      <c r="Y109" s="263"/>
      <c r="Z109" s="263"/>
      <c r="AB109" s="265" t="str">
        <f t="shared" si="14"/>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2"/>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3"/>
        <v>0</v>
      </c>
      <c r="Y110" s="263"/>
      <c r="Z110" s="263"/>
      <c r="AB110" s="265" t="str">
        <f t="shared" si="14"/>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2"/>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3"/>
        <v>0</v>
      </c>
      <c r="Y111" s="263"/>
      <c r="Z111" s="263"/>
      <c r="AB111" s="265" t="str">
        <f t="shared" si="14"/>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2"/>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3"/>
        <v>0</v>
      </c>
      <c r="Y112" s="263"/>
      <c r="Z112" s="263"/>
      <c r="AB112" s="265" t="str">
        <f t="shared" si="14"/>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2"/>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3"/>
        <v>0</v>
      </c>
      <c r="Y113" s="263"/>
      <c r="Z113" s="263"/>
      <c r="AB113" s="265" t="str">
        <f t="shared" si="14"/>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2"/>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3"/>
        <v>0</v>
      </c>
      <c r="Y114" s="263"/>
      <c r="Z114" s="263"/>
      <c r="AB114" s="265" t="str">
        <f t="shared" si="14"/>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2"/>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3"/>
        <v>0</v>
      </c>
      <c r="Y115" s="263"/>
      <c r="Z115" s="263"/>
      <c r="AB115" s="265" t="str">
        <f t="shared" si="14"/>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2"/>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3"/>
        <v>0</v>
      </c>
      <c r="Y116" s="263"/>
      <c r="Z116" s="263"/>
      <c r="AB116" s="265" t="str">
        <f t="shared" si="14"/>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2"/>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3"/>
        <v>0</v>
      </c>
      <c r="Y117" s="263"/>
      <c r="Z117" s="263"/>
      <c r="AB117" s="265" t="str">
        <f t="shared" si="14"/>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2"/>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3"/>
        <v>0</v>
      </c>
      <c r="Y118" s="263"/>
      <c r="Z118" s="263"/>
      <c r="AB118" s="265" t="str">
        <f t="shared" si="14"/>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2"/>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3"/>
        <v>0</v>
      </c>
      <c r="Y119" s="263"/>
      <c r="Z119" s="263"/>
      <c r="AB119" s="265" t="str">
        <f t="shared" si="14"/>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2"/>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3"/>
        <v>0</v>
      </c>
      <c r="Y120" s="263"/>
      <c r="Z120" s="263"/>
      <c r="AB120" s="265" t="str">
        <f t="shared" si="14"/>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2"/>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3"/>
        <v>0</v>
      </c>
      <c r="Y121" s="263"/>
      <c r="Z121" s="263"/>
      <c r="AB121" s="265" t="str">
        <f t="shared" si="14"/>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2"/>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3"/>
        <v>0</v>
      </c>
      <c r="Y122" s="263"/>
      <c r="Z122" s="263"/>
      <c r="AB122" s="265" t="str">
        <f t="shared" si="14"/>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2"/>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3"/>
        <v>0</v>
      </c>
      <c r="Y123" s="263"/>
      <c r="Z123" s="263"/>
      <c r="AB123" s="265" t="str">
        <f t="shared" si="14"/>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2"/>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3"/>
        <v>0</v>
      </c>
      <c r="Y124" s="263"/>
      <c r="Z124" s="263"/>
      <c r="AB124" s="265" t="str">
        <f t="shared" si="14"/>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2"/>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3"/>
        <v>0</v>
      </c>
      <c r="Y125" s="263"/>
      <c r="Z125" s="263"/>
      <c r="AB125" s="265" t="str">
        <f t="shared" si="14"/>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2"/>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3"/>
        <v>0</v>
      </c>
      <c r="Y126" s="263"/>
      <c r="Z126" s="263"/>
      <c r="AB126" s="265" t="str">
        <f t="shared" si="14"/>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2"/>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3"/>
        <v>0</v>
      </c>
      <c r="Y127" s="263"/>
      <c r="Z127" s="263"/>
      <c r="AB127" s="265" t="str">
        <f t="shared" si="14"/>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2"/>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3"/>
        <v>0</v>
      </c>
      <c r="Y128" s="263"/>
      <c r="Z128" s="263"/>
      <c r="AB128" s="265" t="str">
        <f t="shared" si="14"/>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2"/>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3"/>
        <v>0</v>
      </c>
      <c r="Y129" s="263"/>
      <c r="Z129" s="263"/>
      <c r="AB129" s="265" t="str">
        <f t="shared" si="14"/>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2"/>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3"/>
        <v>0</v>
      </c>
      <c r="Y130" s="263"/>
      <c r="Z130" s="263"/>
      <c r="AB130" s="265" t="str">
        <f t="shared" si="14"/>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2"/>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3"/>
        <v>0</v>
      </c>
      <c r="Y131" s="263"/>
      <c r="Z131" s="263"/>
      <c r="AB131" s="265" t="str">
        <f t="shared" si="14"/>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2"/>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3"/>
        <v>0</v>
      </c>
      <c r="Y132" s="263"/>
      <c r="Z132" s="263"/>
      <c r="AB132" s="265" t="str">
        <f t="shared" si="14"/>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5">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6">IF(AND(C133="Smelter not listed",OR(LEN(D133)=0,LEN(E133)=0)),1,0)</f>
        <v>0</v>
      </c>
      <c r="Y133" s="263"/>
      <c r="Z133" s="263"/>
      <c r="AB133" s="265" t="str">
        <f t="shared" ref="AB133" si="17">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8">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9">IF(AND(C134="Smelter not listed",OR(LEN(D134)=0,LEN(E134)=0)),1,0)</f>
        <v>0</v>
      </c>
      <c r="Y134" s="263"/>
      <c r="Z134" s="263"/>
      <c r="AB134" s="265" t="str">
        <f t="shared" ref="AB134:AB165" si="20">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8"/>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9"/>
        <v>0</v>
      </c>
      <c r="Y146" s="263"/>
      <c r="Z146" s="263"/>
      <c r="AB146" s="265" t="str">
        <f t="shared" si="20"/>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8"/>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9"/>
        <v>0</v>
      </c>
      <c r="Y147" s="263"/>
      <c r="Z147" s="263"/>
      <c r="AB147" s="265" t="str">
        <f t="shared" si="20"/>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8"/>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9"/>
        <v>0</v>
      </c>
      <c r="Y148" s="263"/>
      <c r="Z148" s="263"/>
      <c r="AB148" s="265" t="str">
        <f t="shared" si="20"/>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8"/>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9"/>
        <v>0</v>
      </c>
      <c r="Y149" s="263"/>
      <c r="Z149" s="263"/>
      <c r="AB149" s="265" t="str">
        <f t="shared" si="20"/>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8"/>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9"/>
        <v>0</v>
      </c>
      <c r="Y150" s="263"/>
      <c r="Z150" s="263"/>
      <c r="AB150" s="265" t="str">
        <f t="shared" si="20"/>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8"/>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9"/>
        <v>0</v>
      </c>
      <c r="Y151" s="263"/>
      <c r="Z151" s="263"/>
      <c r="AB151" s="265" t="str">
        <f t="shared" si="20"/>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8"/>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9"/>
        <v>0</v>
      </c>
      <c r="Y152" s="263"/>
      <c r="Z152" s="263"/>
      <c r="AB152" s="265" t="str">
        <f t="shared" si="20"/>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8"/>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9"/>
        <v>0</v>
      </c>
      <c r="Y153" s="263"/>
      <c r="Z153" s="263"/>
      <c r="AB153" s="265" t="str">
        <f t="shared" si="20"/>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8"/>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9"/>
        <v>0</v>
      </c>
      <c r="Y154" s="263"/>
      <c r="Z154" s="263"/>
      <c r="AB154" s="265" t="str">
        <f t="shared" si="20"/>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8"/>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9"/>
        <v>0</v>
      </c>
      <c r="Y155" s="263"/>
      <c r="Z155" s="263"/>
      <c r="AB155" s="265" t="str">
        <f t="shared" si="20"/>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8"/>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9"/>
        <v>0</v>
      </c>
      <c r="Y156" s="263"/>
      <c r="Z156" s="263"/>
      <c r="AB156" s="265" t="str">
        <f t="shared" si="20"/>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8"/>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9"/>
        <v>0</v>
      </c>
      <c r="Y157" s="263"/>
      <c r="Z157" s="263"/>
      <c r="AB157" s="265" t="str">
        <f t="shared" si="20"/>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8"/>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9"/>
        <v>0</v>
      </c>
      <c r="Y158" s="263"/>
      <c r="Z158" s="263"/>
      <c r="AB158" s="265" t="str">
        <f t="shared" si="20"/>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8"/>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9"/>
        <v>0</v>
      </c>
      <c r="Y159" s="263"/>
      <c r="Z159" s="263"/>
      <c r="AB159" s="265" t="str">
        <f t="shared" si="20"/>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8"/>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9"/>
        <v>0</v>
      </c>
      <c r="Y160" s="263"/>
      <c r="Z160" s="263"/>
      <c r="AB160" s="265" t="str">
        <f t="shared" si="20"/>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8"/>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9"/>
        <v>0</v>
      </c>
      <c r="Y161" s="263"/>
      <c r="Z161" s="263"/>
      <c r="AB161" s="265" t="str">
        <f t="shared" si="20"/>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8"/>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9"/>
        <v>0</v>
      </c>
      <c r="Y162" s="263"/>
      <c r="Z162" s="263"/>
      <c r="AB162" s="265" t="str">
        <f t="shared" si="20"/>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8"/>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9"/>
        <v>0</v>
      </c>
      <c r="Y163" s="263"/>
      <c r="Z163" s="263"/>
      <c r="AB163" s="265" t="str">
        <f t="shared" si="20"/>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8"/>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9"/>
        <v>0</v>
      </c>
      <c r="Y164" s="263"/>
      <c r="Z164" s="263"/>
      <c r="AB164" s="265" t="str">
        <f t="shared" si="20"/>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8"/>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9"/>
        <v>0</v>
      </c>
      <c r="Y165" s="263"/>
      <c r="Z165" s="263"/>
      <c r="AB165" s="265" t="str">
        <f t="shared" si="20"/>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1">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2">IF(AND(C166="Smelter not listed",OR(LEN(D166)=0,LEN(E166)=0)),1,0)</f>
        <v>0</v>
      </c>
      <c r="Y166" s="263"/>
      <c r="Z166" s="263"/>
      <c r="AB166" s="265" t="str">
        <f t="shared" ref="AB166:AB196" si="23">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1"/>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2"/>
        <v>0</v>
      </c>
      <c r="Y167" s="263"/>
      <c r="Z167" s="263"/>
      <c r="AB167" s="265" t="str">
        <f t="shared" si="23"/>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1"/>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2"/>
        <v>0</v>
      </c>
      <c r="Y168" s="263"/>
      <c r="Z168" s="263"/>
      <c r="AB168" s="265" t="str">
        <f t="shared" si="23"/>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1"/>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2"/>
        <v>0</v>
      </c>
      <c r="Y169" s="263"/>
      <c r="Z169" s="263"/>
      <c r="AB169" s="265" t="str">
        <f t="shared" si="23"/>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1"/>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2"/>
        <v>0</v>
      </c>
      <c r="Y170" s="263"/>
      <c r="Z170" s="263"/>
      <c r="AB170" s="265" t="str">
        <f t="shared" si="23"/>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1"/>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2"/>
        <v>0</v>
      </c>
      <c r="Y171" s="263"/>
      <c r="Z171" s="263"/>
      <c r="AB171" s="265" t="str">
        <f t="shared" si="23"/>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1"/>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2"/>
        <v>0</v>
      </c>
      <c r="Y172" s="263"/>
      <c r="Z172" s="263"/>
      <c r="AB172" s="265" t="str">
        <f t="shared" si="23"/>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1"/>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2"/>
        <v>0</v>
      </c>
      <c r="Y173" s="263"/>
      <c r="Z173" s="263"/>
      <c r="AB173" s="265" t="str">
        <f t="shared" si="23"/>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1"/>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2"/>
        <v>0</v>
      </c>
      <c r="Y174" s="263"/>
      <c r="Z174" s="263"/>
      <c r="AB174" s="265" t="str">
        <f t="shared" si="23"/>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1"/>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2"/>
        <v>0</v>
      </c>
      <c r="Y175" s="263"/>
      <c r="Z175" s="263"/>
      <c r="AB175" s="265" t="str">
        <f t="shared" si="23"/>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1"/>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2"/>
        <v>0</v>
      </c>
      <c r="Y176" s="263"/>
      <c r="Z176" s="263"/>
      <c r="AB176" s="265" t="str">
        <f t="shared" si="23"/>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1"/>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2"/>
        <v>0</v>
      </c>
      <c r="Y177" s="263"/>
      <c r="Z177" s="263"/>
      <c r="AB177" s="265" t="str">
        <f t="shared" si="23"/>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1"/>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2"/>
        <v>0</v>
      </c>
      <c r="Y178" s="263"/>
      <c r="Z178" s="263"/>
      <c r="AB178" s="265" t="str">
        <f t="shared" si="23"/>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1"/>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2"/>
        <v>0</v>
      </c>
      <c r="Y179" s="263"/>
      <c r="Z179" s="263"/>
      <c r="AB179" s="265" t="str">
        <f t="shared" si="23"/>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1"/>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2"/>
        <v>0</v>
      </c>
      <c r="Y180" s="263"/>
      <c r="Z180" s="263"/>
      <c r="AB180" s="265" t="str">
        <f t="shared" si="23"/>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1"/>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2"/>
        <v>0</v>
      </c>
      <c r="Y181" s="263"/>
      <c r="Z181" s="263"/>
      <c r="AB181" s="265" t="str">
        <f t="shared" si="23"/>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1"/>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2"/>
        <v>0</v>
      </c>
      <c r="Y182" s="263"/>
      <c r="Z182" s="263"/>
      <c r="AB182" s="265" t="str">
        <f t="shared" si="23"/>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1"/>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2"/>
        <v>0</v>
      </c>
      <c r="Y183" s="263"/>
      <c r="Z183" s="263"/>
      <c r="AB183" s="265" t="str">
        <f t="shared" si="23"/>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1"/>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2"/>
        <v>0</v>
      </c>
      <c r="Y184" s="263"/>
      <c r="Z184" s="263"/>
      <c r="AB184" s="265" t="str">
        <f t="shared" si="23"/>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1"/>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2"/>
        <v>0</v>
      </c>
      <c r="Y185" s="263"/>
      <c r="Z185" s="263"/>
      <c r="AB185" s="265" t="str">
        <f t="shared" si="23"/>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1"/>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2"/>
        <v>0</v>
      </c>
      <c r="Y186" s="263"/>
      <c r="Z186" s="263"/>
      <c r="AB186" s="265" t="str">
        <f t="shared" si="23"/>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1"/>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2"/>
        <v>0</v>
      </c>
      <c r="Y187" s="263"/>
      <c r="Z187" s="263"/>
      <c r="AB187" s="265" t="str">
        <f t="shared" si="23"/>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1"/>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2"/>
        <v>0</v>
      </c>
      <c r="Y188" s="263"/>
      <c r="Z188" s="263"/>
      <c r="AB188" s="265" t="str">
        <f t="shared" si="23"/>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1"/>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2"/>
        <v>0</v>
      </c>
      <c r="Y189" s="263"/>
      <c r="Z189" s="263"/>
      <c r="AB189" s="265" t="str">
        <f t="shared" si="23"/>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1"/>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2"/>
        <v>0</v>
      </c>
      <c r="Y190" s="263"/>
      <c r="Z190" s="263"/>
      <c r="AB190" s="265" t="str">
        <f t="shared" si="23"/>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1"/>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2"/>
        <v>0</v>
      </c>
      <c r="Y191" s="263"/>
      <c r="Z191" s="263"/>
      <c r="AB191" s="265" t="str">
        <f t="shared" si="23"/>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1"/>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2"/>
        <v>0</v>
      </c>
      <c r="Y192" s="263"/>
      <c r="Z192" s="263"/>
      <c r="AB192" s="265" t="str">
        <f t="shared" si="23"/>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1"/>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2"/>
        <v>0</v>
      </c>
      <c r="Y193" s="263"/>
      <c r="Z193" s="263"/>
      <c r="AB193" s="265" t="str">
        <f t="shared" si="23"/>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1"/>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2"/>
        <v>0</v>
      </c>
      <c r="Y194" s="263"/>
      <c r="Z194" s="263"/>
      <c r="AB194" s="265" t="str">
        <f t="shared" si="23"/>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1"/>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2"/>
        <v>0</v>
      </c>
      <c r="Y195" s="263"/>
      <c r="Z195" s="263"/>
      <c r="AB195" s="265" t="str">
        <f t="shared" si="23"/>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1"/>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2"/>
        <v>0</v>
      </c>
      <c r="Y196" s="263"/>
      <c r="Z196" s="263"/>
      <c r="AB196" s="265" t="str">
        <f t="shared" si="23"/>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4">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5">IF(AND(C197="Smelter not listed",OR(LEN(D197)=0,LEN(E197)=0)),1,0)</f>
        <v>0</v>
      </c>
      <c r="Y197" s="263"/>
      <c r="Z197" s="263"/>
      <c r="AB197" s="265" t="str">
        <f t="shared" ref="AB197" si="26">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27">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28">IF(AND(C198="Smelter not listed",OR(LEN(D198)=0,LEN(E198)=0)),1,0)</f>
        <v>0</v>
      </c>
      <c r="Y198" s="263"/>
      <c r="Z198" s="263"/>
      <c r="AB198" s="265" t="str">
        <f t="shared" ref="AB198:AB229" si="29">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7"/>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8"/>
        <v>0</v>
      </c>
      <c r="Y199" s="263"/>
      <c r="Z199" s="263"/>
      <c r="AB199" s="265" t="str">
        <f t="shared" si="29"/>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7"/>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8"/>
        <v>0</v>
      </c>
      <c r="Y200" s="263"/>
      <c r="Z200" s="263"/>
      <c r="AB200" s="265" t="str">
        <f t="shared" si="29"/>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7"/>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8"/>
        <v>0</v>
      </c>
      <c r="Y201" s="263"/>
      <c r="Z201" s="263"/>
      <c r="AB201" s="265" t="str">
        <f t="shared" si="29"/>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7"/>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8"/>
        <v>0</v>
      </c>
      <c r="Y202" s="263"/>
      <c r="Z202" s="263"/>
      <c r="AB202" s="265" t="str">
        <f t="shared" si="29"/>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7"/>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8"/>
        <v>0</v>
      </c>
      <c r="Y203" s="263"/>
      <c r="Z203" s="263"/>
      <c r="AB203" s="265" t="str">
        <f t="shared" si="29"/>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7"/>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8"/>
        <v>0</v>
      </c>
      <c r="Y204" s="263"/>
      <c r="Z204" s="263"/>
      <c r="AB204" s="265" t="str">
        <f t="shared" si="29"/>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7"/>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8"/>
        <v>0</v>
      </c>
      <c r="Y205" s="263"/>
      <c r="Z205" s="263"/>
      <c r="AB205" s="265" t="str">
        <f t="shared" si="29"/>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7"/>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8"/>
        <v>0</v>
      </c>
      <c r="Y206" s="263"/>
      <c r="Z206" s="263"/>
      <c r="AB206" s="265" t="str">
        <f t="shared" si="29"/>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7"/>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8"/>
        <v>0</v>
      </c>
      <c r="Y207" s="263"/>
      <c r="Z207" s="263"/>
      <c r="AB207" s="265" t="str">
        <f t="shared" si="29"/>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7"/>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8"/>
        <v>0</v>
      </c>
      <c r="Y208" s="263"/>
      <c r="Z208" s="263"/>
      <c r="AB208" s="265" t="str">
        <f t="shared" si="29"/>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7"/>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8"/>
        <v>0</v>
      </c>
      <c r="Y209" s="263"/>
      <c r="Z209" s="263"/>
      <c r="AB209" s="265" t="str">
        <f t="shared" si="29"/>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7"/>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8"/>
        <v>0</v>
      </c>
      <c r="Y210" s="263"/>
      <c r="Z210" s="263"/>
      <c r="AB210" s="265" t="str">
        <f t="shared" si="29"/>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7"/>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8"/>
        <v>0</v>
      </c>
      <c r="Y211" s="263"/>
      <c r="Z211" s="263"/>
      <c r="AB211" s="265" t="str">
        <f t="shared" si="29"/>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7"/>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8"/>
        <v>0</v>
      </c>
      <c r="Y212" s="263"/>
      <c r="Z212" s="263"/>
      <c r="AB212" s="265" t="str">
        <f t="shared" si="29"/>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7"/>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8"/>
        <v>0</v>
      </c>
      <c r="Y213" s="263"/>
      <c r="Z213" s="263"/>
      <c r="AB213" s="265" t="str">
        <f t="shared" si="29"/>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27"/>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28"/>
        <v>0</v>
      </c>
      <c r="Y214" s="263"/>
      <c r="Z214" s="263"/>
      <c r="AB214" s="265" t="str">
        <f t="shared" si="29"/>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27"/>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28"/>
        <v>0</v>
      </c>
      <c r="Y215" s="263"/>
      <c r="Z215" s="263"/>
      <c r="AB215" s="265" t="str">
        <f t="shared" si="29"/>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27"/>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28"/>
        <v>0</v>
      </c>
      <c r="Y216" s="263"/>
      <c r="Z216" s="263"/>
      <c r="AB216" s="265" t="str">
        <f t="shared" si="29"/>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27"/>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28"/>
        <v>0</v>
      </c>
      <c r="Y217" s="263"/>
      <c r="Z217" s="263"/>
      <c r="AB217" s="265" t="str">
        <f t="shared" si="29"/>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27"/>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28"/>
        <v>0</v>
      </c>
      <c r="Y218" s="263"/>
      <c r="Z218" s="263"/>
      <c r="AB218" s="265" t="str">
        <f t="shared" si="29"/>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27"/>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28"/>
        <v>0</v>
      </c>
      <c r="Y219" s="263"/>
      <c r="Z219" s="263"/>
      <c r="AB219" s="265" t="str">
        <f t="shared" si="29"/>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27"/>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28"/>
        <v>0</v>
      </c>
      <c r="Y220" s="263"/>
      <c r="Z220" s="263"/>
      <c r="AB220" s="265" t="str">
        <f t="shared" si="29"/>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27"/>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28"/>
        <v>0</v>
      </c>
      <c r="Y221" s="263"/>
      <c r="Z221" s="263"/>
      <c r="AB221" s="265" t="str">
        <f t="shared" si="29"/>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27"/>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28"/>
        <v>0</v>
      </c>
      <c r="Y222" s="263"/>
      <c r="Z222" s="263"/>
      <c r="AB222" s="265" t="str">
        <f t="shared" si="29"/>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27"/>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28"/>
        <v>0</v>
      </c>
      <c r="Y223" s="263"/>
      <c r="Z223" s="263"/>
      <c r="AB223" s="265" t="str">
        <f t="shared" si="29"/>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27"/>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28"/>
        <v>0</v>
      </c>
      <c r="Y224" s="263"/>
      <c r="Z224" s="263"/>
      <c r="AB224" s="265" t="str">
        <f t="shared" si="29"/>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27"/>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28"/>
        <v>0</v>
      </c>
      <c r="Y225" s="263"/>
      <c r="Z225" s="263"/>
      <c r="AB225" s="265" t="str">
        <f t="shared" si="29"/>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27"/>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28"/>
        <v>0</v>
      </c>
      <c r="Y226" s="263"/>
      <c r="Z226" s="263"/>
      <c r="AB226" s="265" t="str">
        <f t="shared" si="29"/>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27"/>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28"/>
        <v>0</v>
      </c>
      <c r="Y227" s="263"/>
      <c r="Z227" s="263"/>
      <c r="AB227" s="265" t="str">
        <f t="shared" si="29"/>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27"/>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28"/>
        <v>0</v>
      </c>
      <c r="Y228" s="263"/>
      <c r="Z228" s="263"/>
      <c r="AB228" s="265" t="str">
        <f t="shared" si="29"/>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27"/>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28"/>
        <v>0</v>
      </c>
      <c r="Y229" s="263"/>
      <c r="Z229" s="263"/>
      <c r="AB229" s="265" t="str">
        <f t="shared" si="29"/>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0">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1">IF(AND(C230="Smelter not listed",OR(LEN(D230)=0,LEN(E230)=0)),1,0)</f>
        <v>0</v>
      </c>
      <c r="Y230" s="263"/>
      <c r="Z230" s="263"/>
      <c r="AB230" s="265" t="str">
        <f t="shared" ref="AB230:AB260" si="32">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0"/>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1"/>
        <v>0</v>
      </c>
      <c r="Y231" s="263"/>
      <c r="Z231" s="263"/>
      <c r="AB231" s="265" t="str">
        <f t="shared" si="32"/>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0"/>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1"/>
        <v>0</v>
      </c>
      <c r="Y232" s="263"/>
      <c r="Z232" s="263"/>
      <c r="AB232" s="265" t="str">
        <f t="shared" si="32"/>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0"/>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1"/>
        <v>0</v>
      </c>
      <c r="Y233" s="263"/>
      <c r="Z233" s="263"/>
      <c r="AB233" s="265" t="str">
        <f t="shared" si="32"/>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0"/>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1"/>
        <v>0</v>
      </c>
      <c r="Y234" s="263"/>
      <c r="Z234" s="263"/>
      <c r="AB234" s="265" t="str">
        <f t="shared" si="32"/>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0"/>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1"/>
        <v>0</v>
      </c>
      <c r="Y235" s="263"/>
      <c r="Z235" s="263"/>
      <c r="AB235" s="265" t="str">
        <f t="shared" si="32"/>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0"/>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1"/>
        <v>0</v>
      </c>
      <c r="Y236" s="263"/>
      <c r="Z236" s="263"/>
      <c r="AB236" s="265" t="str">
        <f t="shared" si="32"/>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0"/>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1"/>
        <v>0</v>
      </c>
      <c r="Y237" s="263"/>
      <c r="Z237" s="263"/>
      <c r="AB237" s="265" t="str">
        <f t="shared" si="32"/>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0"/>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1"/>
        <v>0</v>
      </c>
      <c r="Y238" s="263"/>
      <c r="Z238" s="263"/>
      <c r="AB238" s="265" t="str">
        <f t="shared" si="32"/>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0"/>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1"/>
        <v>0</v>
      </c>
      <c r="Y239" s="263"/>
      <c r="Z239" s="263"/>
      <c r="AB239" s="265" t="str">
        <f t="shared" si="32"/>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0"/>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1"/>
        <v>0</v>
      </c>
      <c r="Y240" s="263"/>
      <c r="Z240" s="263"/>
      <c r="AB240" s="265" t="str">
        <f t="shared" si="32"/>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0"/>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1"/>
        <v>0</v>
      </c>
      <c r="Y241" s="263"/>
      <c r="Z241" s="263"/>
      <c r="AB241" s="265" t="str">
        <f t="shared" si="32"/>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0"/>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1"/>
        <v>0</v>
      </c>
      <c r="Y242" s="263"/>
      <c r="Z242" s="263"/>
      <c r="AB242" s="265" t="str">
        <f t="shared" si="32"/>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0"/>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1"/>
        <v>0</v>
      </c>
      <c r="Y243" s="263"/>
      <c r="Z243" s="263"/>
      <c r="AB243" s="265" t="str">
        <f t="shared" si="32"/>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0"/>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1"/>
        <v>0</v>
      </c>
      <c r="Y244" s="263"/>
      <c r="Z244" s="263"/>
      <c r="AB244" s="265" t="str">
        <f t="shared" si="32"/>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0"/>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1"/>
        <v>0</v>
      </c>
      <c r="Y245" s="263"/>
      <c r="Z245" s="263"/>
      <c r="AB245" s="265" t="str">
        <f t="shared" si="32"/>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0"/>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1"/>
        <v>0</v>
      </c>
      <c r="Y246" s="263"/>
      <c r="Z246" s="263"/>
      <c r="AB246" s="265" t="str">
        <f t="shared" si="32"/>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0"/>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1"/>
        <v>0</v>
      </c>
      <c r="Y247" s="263"/>
      <c r="Z247" s="263"/>
      <c r="AB247" s="265" t="str">
        <f t="shared" si="32"/>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0"/>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1"/>
        <v>0</v>
      </c>
      <c r="Y248" s="263"/>
      <c r="Z248" s="263"/>
      <c r="AB248" s="265" t="str">
        <f t="shared" si="32"/>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0"/>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1"/>
        <v>0</v>
      </c>
      <c r="Y249" s="263"/>
      <c r="Z249" s="263"/>
      <c r="AB249" s="265" t="str">
        <f t="shared" si="32"/>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0"/>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1"/>
        <v>0</v>
      </c>
      <c r="Y250" s="263"/>
      <c r="Z250" s="263"/>
      <c r="AB250" s="265" t="str">
        <f t="shared" si="32"/>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0"/>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1"/>
        <v>0</v>
      </c>
      <c r="Y251" s="263"/>
      <c r="Z251" s="263"/>
      <c r="AB251" s="265" t="str">
        <f t="shared" si="32"/>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0"/>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1"/>
        <v>0</v>
      </c>
      <c r="Y252" s="263"/>
      <c r="Z252" s="263"/>
      <c r="AB252" s="265" t="str">
        <f t="shared" si="32"/>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0"/>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1"/>
        <v>0</v>
      </c>
      <c r="Y253" s="263"/>
      <c r="Z253" s="263"/>
      <c r="AB253" s="265" t="str">
        <f t="shared" si="32"/>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0"/>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1"/>
        <v>0</v>
      </c>
      <c r="Y254" s="263"/>
      <c r="Z254" s="263"/>
      <c r="AB254" s="265" t="str">
        <f t="shared" si="32"/>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0"/>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1"/>
        <v>0</v>
      </c>
      <c r="Y255" s="263"/>
      <c r="Z255" s="263"/>
      <c r="AB255" s="265" t="str">
        <f t="shared" si="32"/>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0"/>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1"/>
        <v>0</v>
      </c>
      <c r="Y256" s="263"/>
      <c r="Z256" s="263"/>
      <c r="AB256" s="265" t="str">
        <f t="shared" si="32"/>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0"/>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1"/>
        <v>0</v>
      </c>
      <c r="Y257" s="263"/>
      <c r="Z257" s="263"/>
      <c r="AB257" s="265" t="str">
        <f t="shared" si="32"/>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0"/>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1"/>
        <v>0</v>
      </c>
      <c r="Y258" s="263"/>
      <c r="Z258" s="263"/>
      <c r="AB258" s="265" t="str">
        <f t="shared" si="32"/>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0"/>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1"/>
        <v>0</v>
      </c>
      <c r="Y259" s="263"/>
      <c r="Z259" s="263"/>
      <c r="AB259" s="265" t="str">
        <f t="shared" si="32"/>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0"/>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1"/>
        <v>0</v>
      </c>
      <c r="Y260" s="263"/>
      <c r="Z260" s="263"/>
      <c r="AB260" s="265" t="str">
        <f t="shared" si="32"/>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3">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4">IF(AND(C261="Smelter not listed",OR(LEN(D261)=0,LEN(E261)=0)),1,0)</f>
        <v>0</v>
      </c>
      <c r="Y261" s="263"/>
      <c r="Z261" s="263"/>
      <c r="AB261" s="265" t="str">
        <f t="shared" ref="AB261" si="35">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6">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37">IF(AND(C262="Smelter not listed",OR(LEN(D262)=0,LEN(E262)=0)),1,0)</f>
        <v>0</v>
      </c>
      <c r="Y262" s="263"/>
      <c r="Z262" s="263"/>
      <c r="AB262" s="265" t="str">
        <f t="shared" ref="AB262:AB293" si="38">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6"/>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7"/>
        <v>0</v>
      </c>
      <c r="Y266" s="263"/>
      <c r="Z266" s="263"/>
      <c r="AB266" s="265" t="str">
        <f t="shared" si="38"/>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6"/>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7"/>
        <v>0</v>
      </c>
      <c r="Y267" s="263"/>
      <c r="Z267" s="263"/>
      <c r="AB267" s="265" t="str">
        <f t="shared" si="38"/>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6"/>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7"/>
        <v>0</v>
      </c>
      <c r="Y268" s="263"/>
      <c r="Z268" s="263"/>
      <c r="AB268" s="265" t="str">
        <f t="shared" si="38"/>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6"/>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7"/>
        <v>0</v>
      </c>
      <c r="Y269" s="263"/>
      <c r="Z269" s="263"/>
      <c r="AB269" s="265" t="str">
        <f t="shared" si="38"/>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6"/>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7"/>
        <v>0</v>
      </c>
      <c r="Y270" s="263"/>
      <c r="Z270" s="263"/>
      <c r="AB270" s="265" t="str">
        <f t="shared" si="38"/>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6"/>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7"/>
        <v>0</v>
      </c>
      <c r="Y271" s="263"/>
      <c r="Z271" s="263"/>
      <c r="AB271" s="265" t="str">
        <f t="shared" si="38"/>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6"/>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7"/>
        <v>0</v>
      </c>
      <c r="Y272" s="263"/>
      <c r="Z272" s="263"/>
      <c r="AB272" s="265" t="str">
        <f t="shared" si="38"/>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6"/>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7"/>
        <v>0</v>
      </c>
      <c r="Y273" s="263"/>
      <c r="Z273" s="263"/>
      <c r="AB273" s="265" t="str">
        <f t="shared" si="38"/>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6"/>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7"/>
        <v>0</v>
      </c>
      <c r="Y274" s="263"/>
      <c r="Z274" s="263"/>
      <c r="AB274" s="265" t="str">
        <f t="shared" si="38"/>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6"/>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7"/>
        <v>0</v>
      </c>
      <c r="Y275" s="263"/>
      <c r="Z275" s="263"/>
      <c r="AB275" s="265" t="str">
        <f t="shared" si="38"/>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6"/>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7"/>
        <v>0</v>
      </c>
      <c r="Y276" s="263"/>
      <c r="Z276" s="263"/>
      <c r="AB276" s="265" t="str">
        <f t="shared" si="38"/>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6"/>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7"/>
        <v>0</v>
      </c>
      <c r="Y277" s="263"/>
      <c r="Z277" s="263"/>
      <c r="AB277" s="265" t="str">
        <f t="shared" si="38"/>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6"/>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37"/>
        <v>0</v>
      </c>
      <c r="Y278" s="263"/>
      <c r="Z278" s="263"/>
      <c r="AB278" s="265" t="str">
        <f t="shared" si="38"/>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6"/>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37"/>
        <v>0</v>
      </c>
      <c r="Y279" s="263"/>
      <c r="Z279" s="263"/>
      <c r="AB279" s="265" t="str">
        <f t="shared" si="38"/>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6"/>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37"/>
        <v>0</v>
      </c>
      <c r="Y280" s="263"/>
      <c r="Z280" s="263"/>
      <c r="AB280" s="265" t="str">
        <f t="shared" si="38"/>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6"/>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37"/>
        <v>0</v>
      </c>
      <c r="Y281" s="263"/>
      <c r="Z281" s="263"/>
      <c r="AB281" s="265" t="str">
        <f t="shared" si="38"/>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6"/>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37"/>
        <v>0</v>
      </c>
      <c r="Y282" s="263"/>
      <c r="Z282" s="263"/>
      <c r="AB282" s="265" t="str">
        <f t="shared" si="38"/>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6"/>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37"/>
        <v>0</v>
      </c>
      <c r="Y283" s="263"/>
      <c r="Z283" s="263"/>
      <c r="AB283" s="265" t="str">
        <f t="shared" si="38"/>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6"/>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37"/>
        <v>0</v>
      </c>
      <c r="Y284" s="263"/>
      <c r="Z284" s="263"/>
      <c r="AB284" s="265" t="str">
        <f t="shared" si="38"/>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6"/>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37"/>
        <v>0</v>
      </c>
      <c r="Y285" s="263"/>
      <c r="Z285" s="263"/>
      <c r="AB285" s="265" t="str">
        <f t="shared" si="38"/>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6"/>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37"/>
        <v>0</v>
      </c>
      <c r="Y286" s="263"/>
      <c r="Z286" s="263"/>
      <c r="AB286" s="265" t="str">
        <f t="shared" si="38"/>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6"/>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37"/>
        <v>0</v>
      </c>
      <c r="Y287" s="263"/>
      <c r="Z287" s="263"/>
      <c r="AB287" s="265" t="str">
        <f t="shared" si="38"/>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6"/>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37"/>
        <v>0</v>
      </c>
      <c r="Y288" s="263"/>
      <c r="Z288" s="263"/>
      <c r="AB288" s="265" t="str">
        <f t="shared" si="38"/>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6"/>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37"/>
        <v>0</v>
      </c>
      <c r="Y289" s="263"/>
      <c r="Z289" s="263"/>
      <c r="AB289" s="265" t="str">
        <f t="shared" si="38"/>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6"/>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37"/>
        <v>0</v>
      </c>
      <c r="Y290" s="263"/>
      <c r="Z290" s="263"/>
      <c r="AB290" s="265" t="str">
        <f t="shared" si="38"/>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6"/>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37"/>
        <v>0</v>
      </c>
      <c r="Y291" s="263"/>
      <c r="Z291" s="263"/>
      <c r="AB291" s="265" t="str">
        <f t="shared" si="38"/>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6"/>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37"/>
        <v>0</v>
      </c>
      <c r="Y292" s="263"/>
      <c r="Z292" s="263"/>
      <c r="AB292" s="265" t="str">
        <f t="shared" si="38"/>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6"/>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37"/>
        <v>0</v>
      </c>
      <c r="Y293" s="263"/>
      <c r="Z293" s="263"/>
      <c r="AB293" s="265" t="str">
        <f t="shared" si="38"/>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39">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0">IF(AND(C294="Smelter not listed",OR(LEN(D294)=0,LEN(E294)=0)),1,0)</f>
        <v>0</v>
      </c>
      <c r="Y294" s="263"/>
      <c r="Z294" s="263"/>
      <c r="AB294" s="265" t="str">
        <f t="shared" ref="AB294:AB324" si="41">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9"/>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0"/>
        <v>0</v>
      </c>
      <c r="Y295" s="263"/>
      <c r="Z295" s="263"/>
      <c r="AB295" s="265" t="str">
        <f t="shared" si="41"/>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9"/>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0"/>
        <v>0</v>
      </c>
      <c r="Y296" s="263"/>
      <c r="Z296" s="263"/>
      <c r="AB296" s="265" t="str">
        <f t="shared" si="41"/>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39"/>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0"/>
        <v>0</v>
      </c>
      <c r="Y297" s="263"/>
      <c r="Z297" s="263"/>
      <c r="AB297" s="265" t="str">
        <f t="shared" si="41"/>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39"/>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0"/>
        <v>0</v>
      </c>
      <c r="Y298" s="263"/>
      <c r="Z298" s="263"/>
      <c r="AB298" s="265" t="str">
        <f t="shared" si="41"/>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39"/>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0"/>
        <v>0</v>
      </c>
      <c r="Y299" s="263"/>
      <c r="Z299" s="263"/>
      <c r="AB299" s="265" t="str">
        <f t="shared" si="41"/>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39"/>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0"/>
        <v>0</v>
      </c>
      <c r="Y300" s="263"/>
      <c r="Z300" s="263"/>
      <c r="AB300" s="265" t="str">
        <f t="shared" si="41"/>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39"/>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0"/>
        <v>0</v>
      </c>
      <c r="Y301" s="263"/>
      <c r="Z301" s="263"/>
      <c r="AB301" s="265" t="str">
        <f t="shared" si="41"/>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39"/>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0"/>
        <v>0</v>
      </c>
      <c r="Y302" s="263"/>
      <c r="Z302" s="263"/>
      <c r="AB302" s="265" t="str">
        <f t="shared" si="41"/>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39"/>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0"/>
        <v>0</v>
      </c>
      <c r="Y303" s="263"/>
      <c r="Z303" s="263"/>
      <c r="AB303" s="265" t="str">
        <f t="shared" si="41"/>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39"/>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0"/>
        <v>0</v>
      </c>
      <c r="Y304" s="263"/>
      <c r="Z304" s="263"/>
      <c r="AB304" s="265" t="str">
        <f t="shared" si="41"/>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39"/>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0"/>
        <v>0</v>
      </c>
      <c r="Y305" s="263"/>
      <c r="Z305" s="263"/>
      <c r="AB305" s="265" t="str">
        <f t="shared" si="41"/>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9"/>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0"/>
        <v>0</v>
      </c>
      <c r="Y306" s="263"/>
      <c r="Z306" s="263"/>
      <c r="AB306" s="265" t="str">
        <f t="shared" si="41"/>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9"/>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0"/>
        <v>0</v>
      </c>
      <c r="Y307" s="263"/>
      <c r="Z307" s="263"/>
      <c r="AB307" s="265" t="str">
        <f t="shared" si="41"/>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9"/>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0"/>
        <v>0</v>
      </c>
      <c r="Y308" s="263"/>
      <c r="Z308" s="263"/>
      <c r="AB308" s="265" t="str">
        <f t="shared" si="41"/>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9"/>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0"/>
        <v>0</v>
      </c>
      <c r="Y309" s="263"/>
      <c r="Z309" s="263"/>
      <c r="AB309" s="265" t="str">
        <f t="shared" si="41"/>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9"/>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0"/>
        <v>0</v>
      </c>
      <c r="Y310" s="263"/>
      <c r="Z310" s="263"/>
      <c r="AB310" s="265" t="str">
        <f t="shared" si="41"/>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9"/>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0"/>
        <v>0</v>
      </c>
      <c r="Y311" s="263"/>
      <c r="Z311" s="263"/>
      <c r="AB311" s="265" t="str">
        <f t="shared" si="41"/>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9"/>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0"/>
        <v>0</v>
      </c>
      <c r="Y312" s="263"/>
      <c r="Z312" s="263"/>
      <c r="AB312" s="265" t="str">
        <f t="shared" si="41"/>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9"/>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0"/>
        <v>0</v>
      </c>
      <c r="Y313" s="263"/>
      <c r="Z313" s="263"/>
      <c r="AB313" s="265" t="str">
        <f t="shared" si="41"/>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9"/>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0"/>
        <v>0</v>
      </c>
      <c r="Y314" s="263"/>
      <c r="Z314" s="263"/>
      <c r="AB314" s="265" t="str">
        <f t="shared" si="41"/>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9"/>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0"/>
        <v>0</v>
      </c>
      <c r="Y315" s="263"/>
      <c r="Z315" s="263"/>
      <c r="AB315" s="265" t="str">
        <f t="shared" si="41"/>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39"/>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0"/>
        <v>0</v>
      </c>
      <c r="Y316" s="263"/>
      <c r="Z316" s="263"/>
      <c r="AB316" s="265" t="str">
        <f t="shared" si="41"/>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39"/>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0"/>
        <v>0</v>
      </c>
      <c r="Y317" s="263"/>
      <c r="Z317" s="263"/>
      <c r="AB317" s="265" t="str">
        <f t="shared" si="41"/>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39"/>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0"/>
        <v>0</v>
      </c>
      <c r="Y318" s="263"/>
      <c r="Z318" s="263"/>
      <c r="AB318" s="265" t="str">
        <f t="shared" si="41"/>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39"/>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0"/>
        <v>0</v>
      </c>
      <c r="Y319" s="263"/>
      <c r="Z319" s="263"/>
      <c r="AB319" s="265" t="str">
        <f t="shared" si="41"/>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39"/>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0"/>
        <v>0</v>
      </c>
      <c r="Y320" s="263"/>
      <c r="Z320" s="263"/>
      <c r="AB320" s="265" t="str">
        <f t="shared" si="41"/>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39"/>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0"/>
        <v>0</v>
      </c>
      <c r="Y321" s="263"/>
      <c r="Z321" s="263"/>
      <c r="AB321" s="265" t="str">
        <f t="shared" si="41"/>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39"/>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0"/>
        <v>0</v>
      </c>
      <c r="Y322" s="263"/>
      <c r="Z322" s="263"/>
      <c r="AB322" s="265" t="str">
        <f t="shared" si="41"/>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39"/>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0"/>
        <v>0</v>
      </c>
      <c r="Y323" s="263"/>
      <c r="Z323" s="263"/>
      <c r="AB323" s="265" t="str">
        <f t="shared" si="41"/>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39"/>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0"/>
        <v>0</v>
      </c>
      <c r="Y324" s="263"/>
      <c r="Z324" s="263"/>
      <c r="AB324" s="265" t="str">
        <f t="shared" si="41"/>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2">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3">IF(AND(C325="Smelter not listed",OR(LEN(D325)=0,LEN(E325)=0)),1,0)</f>
        <v>0</v>
      </c>
      <c r="Y325" s="263"/>
      <c r="Z325" s="263"/>
      <c r="AB325" s="265" t="str">
        <f t="shared" ref="AB325" si="44">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5">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6">IF(AND(C326="Smelter not listed",OR(LEN(D326)=0,LEN(E326)=0)),1,0)</f>
        <v>0</v>
      </c>
      <c r="Y326" s="263"/>
      <c r="Z326" s="263"/>
      <c r="AB326" s="265" t="str">
        <f t="shared" ref="AB326:AB357" si="47">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5"/>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6"/>
        <v>0</v>
      </c>
      <c r="Y330" s="263"/>
      <c r="Z330" s="263"/>
      <c r="AB330" s="265" t="str">
        <f t="shared" si="47"/>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5"/>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6"/>
        <v>0</v>
      </c>
      <c r="Y331" s="263"/>
      <c r="Z331" s="263"/>
      <c r="AB331" s="265" t="str">
        <f t="shared" si="47"/>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5"/>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6"/>
        <v>0</v>
      </c>
      <c r="Y332" s="263"/>
      <c r="Z332" s="263"/>
      <c r="AB332" s="265" t="str">
        <f t="shared" si="47"/>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5"/>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6"/>
        <v>0</v>
      </c>
      <c r="Y333" s="263"/>
      <c r="Z333" s="263"/>
      <c r="AB333" s="265" t="str">
        <f t="shared" si="47"/>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5"/>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6"/>
        <v>0</v>
      </c>
      <c r="Y334" s="263"/>
      <c r="Z334" s="263"/>
      <c r="AB334" s="265" t="str">
        <f t="shared" si="47"/>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5"/>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6"/>
        <v>0</v>
      </c>
      <c r="Y335" s="263"/>
      <c r="Z335" s="263"/>
      <c r="AB335" s="265" t="str">
        <f t="shared" si="47"/>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5"/>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6"/>
        <v>0</v>
      </c>
      <c r="Y336" s="263"/>
      <c r="Z336" s="263"/>
      <c r="AB336" s="265" t="str">
        <f t="shared" si="47"/>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5"/>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6"/>
        <v>0</v>
      </c>
      <c r="Y337" s="263"/>
      <c r="Z337" s="263"/>
      <c r="AB337" s="265" t="str">
        <f t="shared" si="47"/>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5"/>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6"/>
        <v>0</v>
      </c>
      <c r="Y338" s="263"/>
      <c r="Z338" s="263"/>
      <c r="AB338" s="265" t="str">
        <f t="shared" si="47"/>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5"/>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6"/>
        <v>0</v>
      </c>
      <c r="Y339" s="263"/>
      <c r="Z339" s="263"/>
      <c r="AB339" s="265" t="str">
        <f t="shared" si="47"/>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5"/>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6"/>
        <v>0</v>
      </c>
      <c r="Y340" s="263"/>
      <c r="Z340" s="263"/>
      <c r="AB340" s="265" t="str">
        <f t="shared" si="47"/>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5"/>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6"/>
        <v>0</v>
      </c>
      <c r="Y341" s="263"/>
      <c r="Z341" s="263"/>
      <c r="AB341" s="265" t="str">
        <f t="shared" si="47"/>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5"/>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6"/>
        <v>0</v>
      </c>
      <c r="Y342" s="263"/>
      <c r="Z342" s="263"/>
      <c r="AB342" s="265" t="str">
        <f t="shared" si="47"/>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5"/>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6"/>
        <v>0</v>
      </c>
      <c r="Y343" s="263"/>
      <c r="Z343" s="263"/>
      <c r="AB343" s="265" t="str">
        <f t="shared" si="47"/>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5"/>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6"/>
        <v>0</v>
      </c>
      <c r="Y344" s="263"/>
      <c r="Z344" s="263"/>
      <c r="AB344" s="265" t="str">
        <f t="shared" si="47"/>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5"/>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6"/>
        <v>0</v>
      </c>
      <c r="Y345" s="263"/>
      <c r="Z345" s="263"/>
      <c r="AB345" s="265" t="str">
        <f t="shared" si="47"/>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5"/>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6"/>
        <v>0</v>
      </c>
      <c r="Y346" s="263"/>
      <c r="Z346" s="263"/>
      <c r="AB346" s="265" t="str">
        <f t="shared" si="47"/>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5"/>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6"/>
        <v>0</v>
      </c>
      <c r="Y347" s="263"/>
      <c r="Z347" s="263"/>
      <c r="AB347" s="265" t="str">
        <f t="shared" si="47"/>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5"/>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6"/>
        <v>0</v>
      </c>
      <c r="Y348" s="263"/>
      <c r="Z348" s="263"/>
      <c r="AB348" s="265" t="str">
        <f t="shared" si="47"/>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5"/>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6"/>
        <v>0</v>
      </c>
      <c r="Y349" s="263"/>
      <c r="Z349" s="263"/>
      <c r="AB349" s="265" t="str">
        <f t="shared" si="47"/>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5"/>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6"/>
        <v>0</v>
      </c>
      <c r="Y350" s="263"/>
      <c r="Z350" s="263"/>
      <c r="AB350" s="265" t="str">
        <f t="shared" si="47"/>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5"/>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6"/>
        <v>0</v>
      </c>
      <c r="Y351" s="263"/>
      <c r="Z351" s="263"/>
      <c r="AB351" s="265" t="str">
        <f t="shared" si="47"/>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5"/>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6"/>
        <v>0</v>
      </c>
      <c r="Y352" s="263"/>
      <c r="Z352" s="263"/>
      <c r="AB352" s="265" t="str">
        <f t="shared" si="47"/>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5"/>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6"/>
        <v>0</v>
      </c>
      <c r="Y353" s="263"/>
      <c r="Z353" s="263"/>
      <c r="AB353" s="265" t="str">
        <f t="shared" si="47"/>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5"/>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6"/>
        <v>0</v>
      </c>
      <c r="Y354" s="263"/>
      <c r="Z354" s="263"/>
      <c r="AB354" s="265" t="str">
        <f t="shared" si="47"/>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5"/>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6"/>
        <v>0</v>
      </c>
      <c r="Y355" s="263"/>
      <c r="Z355" s="263"/>
      <c r="AB355" s="265" t="str">
        <f t="shared" si="47"/>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5"/>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6"/>
        <v>0</v>
      </c>
      <c r="Y356" s="263"/>
      <c r="Z356" s="263"/>
      <c r="AB356" s="265" t="str">
        <f t="shared" si="47"/>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5"/>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6"/>
        <v>0</v>
      </c>
      <c r="Y357" s="263"/>
      <c r="Z357" s="263"/>
      <c r="AB357" s="265" t="str">
        <f t="shared" si="47"/>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48">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49">IF(AND(C358="Smelter not listed",OR(LEN(D358)=0,LEN(E358)=0)),1,0)</f>
        <v>0</v>
      </c>
      <c r="Y358" s="263"/>
      <c r="Z358" s="263"/>
      <c r="AB358" s="265" t="str">
        <f t="shared" ref="AB358:AB388" si="50">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8"/>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9"/>
        <v>0</v>
      </c>
      <c r="Y359" s="263"/>
      <c r="Z359" s="263"/>
      <c r="AB359" s="265" t="str">
        <f t="shared" si="50"/>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8"/>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9"/>
        <v>0</v>
      </c>
      <c r="Y360" s="263"/>
      <c r="Z360" s="263"/>
      <c r="AB360" s="265" t="str">
        <f t="shared" si="50"/>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8"/>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9"/>
        <v>0</v>
      </c>
      <c r="Y361" s="263"/>
      <c r="Z361" s="263"/>
      <c r="AB361" s="265" t="str">
        <f t="shared" si="50"/>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8"/>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9"/>
        <v>0</v>
      </c>
      <c r="Y362" s="263"/>
      <c r="Z362" s="263"/>
      <c r="AB362" s="265" t="str">
        <f t="shared" si="50"/>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8"/>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9"/>
        <v>0</v>
      </c>
      <c r="Y363" s="263"/>
      <c r="Z363" s="263"/>
      <c r="AB363" s="265" t="str">
        <f t="shared" si="50"/>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48"/>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49"/>
        <v>0</v>
      </c>
      <c r="Y364" s="263"/>
      <c r="Z364" s="263"/>
      <c r="AB364" s="265" t="str">
        <f t="shared" si="50"/>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48"/>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49"/>
        <v>0</v>
      </c>
      <c r="Y365" s="263"/>
      <c r="Z365" s="263"/>
      <c r="AB365" s="265" t="str">
        <f t="shared" si="50"/>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48"/>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49"/>
        <v>0</v>
      </c>
      <c r="Y366" s="263"/>
      <c r="Z366" s="263"/>
      <c r="AB366" s="265" t="str">
        <f t="shared" si="50"/>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48"/>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49"/>
        <v>0</v>
      </c>
      <c r="Y367" s="263"/>
      <c r="Z367" s="263"/>
      <c r="AB367" s="265" t="str">
        <f t="shared" si="50"/>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48"/>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49"/>
        <v>0</v>
      </c>
      <c r="Y368" s="263"/>
      <c r="Z368" s="263"/>
      <c r="AB368" s="265" t="str">
        <f t="shared" si="50"/>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48"/>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49"/>
        <v>0</v>
      </c>
      <c r="Y369" s="263"/>
      <c r="Z369" s="263"/>
      <c r="AB369" s="265" t="str">
        <f t="shared" si="50"/>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48"/>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49"/>
        <v>0</v>
      </c>
      <c r="Y370" s="263"/>
      <c r="Z370" s="263"/>
      <c r="AB370" s="265" t="str">
        <f t="shared" si="50"/>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48"/>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49"/>
        <v>0</v>
      </c>
      <c r="Y371" s="263"/>
      <c r="Z371" s="263"/>
      <c r="AB371" s="265" t="str">
        <f t="shared" si="50"/>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48"/>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49"/>
        <v>0</v>
      </c>
      <c r="Y372" s="263"/>
      <c r="Z372" s="263"/>
      <c r="AB372" s="265" t="str">
        <f t="shared" si="50"/>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48"/>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49"/>
        <v>0</v>
      </c>
      <c r="Y373" s="263"/>
      <c r="Z373" s="263"/>
      <c r="AB373" s="265" t="str">
        <f t="shared" si="50"/>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48"/>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49"/>
        <v>0</v>
      </c>
      <c r="Y374" s="263"/>
      <c r="Z374" s="263"/>
      <c r="AB374" s="265" t="str">
        <f t="shared" si="50"/>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48"/>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49"/>
        <v>0</v>
      </c>
      <c r="Y375" s="263"/>
      <c r="Z375" s="263"/>
      <c r="AB375" s="265" t="str">
        <f t="shared" si="50"/>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48"/>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49"/>
        <v>0</v>
      </c>
      <c r="Y376" s="263"/>
      <c r="Z376" s="263"/>
      <c r="AB376" s="265" t="str">
        <f t="shared" si="50"/>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48"/>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49"/>
        <v>0</v>
      </c>
      <c r="Y377" s="263"/>
      <c r="Z377" s="263"/>
      <c r="AB377" s="265" t="str">
        <f t="shared" si="50"/>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48"/>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49"/>
        <v>0</v>
      </c>
      <c r="Y378" s="263"/>
      <c r="Z378" s="263"/>
      <c r="AB378" s="265" t="str">
        <f t="shared" si="50"/>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48"/>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49"/>
        <v>0</v>
      </c>
      <c r="Y379" s="263"/>
      <c r="Z379" s="263"/>
      <c r="AB379" s="265" t="str">
        <f t="shared" si="50"/>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48"/>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49"/>
        <v>0</v>
      </c>
      <c r="Y380" s="263"/>
      <c r="Z380" s="263"/>
      <c r="AB380" s="265" t="str">
        <f t="shared" si="50"/>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48"/>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49"/>
        <v>0</v>
      </c>
      <c r="Y381" s="263"/>
      <c r="Z381" s="263"/>
      <c r="AB381" s="265" t="str">
        <f t="shared" si="50"/>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48"/>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49"/>
        <v>0</v>
      </c>
      <c r="Y382" s="263"/>
      <c r="Z382" s="263"/>
      <c r="AB382" s="265" t="str">
        <f t="shared" si="50"/>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48"/>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49"/>
        <v>0</v>
      </c>
      <c r="Y383" s="263"/>
      <c r="Z383" s="263"/>
      <c r="AB383" s="265" t="str">
        <f t="shared" si="50"/>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48"/>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49"/>
        <v>0</v>
      </c>
      <c r="Y384" s="263"/>
      <c r="Z384" s="263"/>
      <c r="AB384" s="265" t="str">
        <f t="shared" si="50"/>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48"/>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49"/>
        <v>0</v>
      </c>
      <c r="Y385" s="263"/>
      <c r="Z385" s="263"/>
      <c r="AB385" s="265" t="str">
        <f t="shared" si="50"/>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48"/>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49"/>
        <v>0</v>
      </c>
      <c r="Y386" s="263"/>
      <c r="Z386" s="263"/>
      <c r="AB386" s="265" t="str">
        <f t="shared" si="50"/>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48"/>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49"/>
        <v>0</v>
      </c>
      <c r="Y387" s="263"/>
      <c r="Z387" s="263"/>
      <c r="AB387" s="265" t="str">
        <f t="shared" si="50"/>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48"/>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49"/>
        <v>0</v>
      </c>
      <c r="Y388" s="263"/>
      <c r="Z388" s="263"/>
      <c r="AB388" s="265" t="str">
        <f t="shared" si="50"/>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2">IF(AND(C389="Smelter not listed",OR(LEN(D389)=0,LEN(E389)=0)),1,0)</f>
        <v>0</v>
      </c>
      <c r="Y389" s="263"/>
      <c r="Z389" s="263"/>
      <c r="AB389" s="265" t="str">
        <f t="shared" ref="AB389" si="53">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4">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5">IF(AND(C390="Smelter not listed",OR(LEN(D390)=0,LEN(E390)=0)),1,0)</f>
        <v>0</v>
      </c>
      <c r="Y390" s="263"/>
      <c r="Z390" s="263"/>
      <c r="AB390" s="265" t="str">
        <f t="shared" ref="AB390:AB421" si="56">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4"/>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5"/>
        <v>0</v>
      </c>
      <c r="Y394" s="263"/>
      <c r="Z394" s="263"/>
      <c r="AB394" s="265" t="str">
        <f t="shared" si="56"/>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4"/>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5"/>
        <v>0</v>
      </c>
      <c r="Y395" s="263"/>
      <c r="Z395" s="263"/>
      <c r="AB395" s="265" t="str">
        <f t="shared" si="56"/>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4"/>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5"/>
        <v>0</v>
      </c>
      <c r="Y396" s="263"/>
      <c r="Z396" s="263"/>
      <c r="AB396" s="265" t="str">
        <f t="shared" si="56"/>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4"/>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5"/>
        <v>0</v>
      </c>
      <c r="Y397" s="263"/>
      <c r="Z397" s="263"/>
      <c r="AB397" s="265" t="str">
        <f t="shared" si="56"/>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4"/>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5"/>
        <v>0</v>
      </c>
      <c r="Y398" s="263"/>
      <c r="Z398" s="263"/>
      <c r="AB398" s="265" t="str">
        <f t="shared" si="56"/>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4"/>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5"/>
        <v>0</v>
      </c>
      <c r="Y399" s="263"/>
      <c r="Z399" s="263"/>
      <c r="AB399" s="265" t="str">
        <f t="shared" si="56"/>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4"/>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5"/>
        <v>0</v>
      </c>
      <c r="Y400" s="263"/>
      <c r="Z400" s="263"/>
      <c r="AB400" s="265" t="str">
        <f t="shared" si="56"/>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4"/>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5"/>
        <v>0</v>
      </c>
      <c r="Y401" s="263"/>
      <c r="Z401" s="263"/>
      <c r="AB401" s="265" t="str">
        <f t="shared" si="56"/>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4"/>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5"/>
        <v>0</v>
      </c>
      <c r="Y402" s="263"/>
      <c r="Z402" s="263"/>
      <c r="AB402" s="265" t="str">
        <f t="shared" si="56"/>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4"/>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5"/>
        <v>0</v>
      </c>
      <c r="Y403" s="263"/>
      <c r="Z403" s="263"/>
      <c r="AB403" s="265" t="str">
        <f t="shared" si="56"/>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4"/>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5"/>
        <v>0</v>
      </c>
      <c r="Y404" s="263"/>
      <c r="Z404" s="263"/>
      <c r="AB404" s="265" t="str">
        <f t="shared" si="56"/>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4"/>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5"/>
        <v>0</v>
      </c>
      <c r="Y405" s="263"/>
      <c r="Z405" s="263"/>
      <c r="AB405" s="265" t="str">
        <f t="shared" si="56"/>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4"/>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5"/>
        <v>0</v>
      </c>
      <c r="Y406" s="263"/>
      <c r="Z406" s="263"/>
      <c r="AB406" s="265" t="str">
        <f t="shared" si="56"/>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4"/>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5"/>
        <v>0</v>
      </c>
      <c r="Y407" s="263"/>
      <c r="Z407" s="263"/>
      <c r="AB407" s="265" t="str">
        <f t="shared" si="56"/>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4"/>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5"/>
        <v>0</v>
      </c>
      <c r="Y408" s="263"/>
      <c r="Z408" s="263"/>
      <c r="AB408" s="265" t="str">
        <f t="shared" si="56"/>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4"/>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5"/>
        <v>0</v>
      </c>
      <c r="Y409" s="263"/>
      <c r="Z409" s="263"/>
      <c r="AB409" s="265" t="str">
        <f t="shared" si="56"/>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4"/>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5"/>
        <v>0</v>
      </c>
      <c r="Y410" s="263"/>
      <c r="Z410" s="263"/>
      <c r="AB410" s="265" t="str">
        <f t="shared" si="56"/>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4"/>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5"/>
        <v>0</v>
      </c>
      <c r="Y411" s="263"/>
      <c r="Z411" s="263"/>
      <c r="AB411" s="265" t="str">
        <f t="shared" si="56"/>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4"/>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5"/>
        <v>0</v>
      </c>
      <c r="Y412" s="263"/>
      <c r="Z412" s="263"/>
      <c r="AB412" s="265" t="str">
        <f t="shared" si="56"/>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4"/>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5"/>
        <v>0</v>
      </c>
      <c r="Y413" s="263"/>
      <c r="Z413" s="263"/>
      <c r="AB413" s="265" t="str">
        <f t="shared" si="56"/>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4"/>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5"/>
        <v>0</v>
      </c>
      <c r="Y414" s="263"/>
      <c r="Z414" s="263"/>
      <c r="AB414" s="265" t="str">
        <f t="shared" si="56"/>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4"/>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5"/>
        <v>0</v>
      </c>
      <c r="Y415" s="263"/>
      <c r="Z415" s="263"/>
      <c r="AB415" s="265" t="str">
        <f t="shared" si="56"/>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4"/>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5"/>
        <v>0</v>
      </c>
      <c r="Y416" s="263"/>
      <c r="Z416" s="263"/>
      <c r="AB416" s="265" t="str">
        <f t="shared" si="56"/>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4"/>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5"/>
        <v>0</v>
      </c>
      <c r="Y417" s="263"/>
      <c r="Z417" s="263"/>
      <c r="AB417" s="265" t="str">
        <f t="shared" si="56"/>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4"/>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5"/>
        <v>0</v>
      </c>
      <c r="Y418" s="263"/>
      <c r="Z418" s="263"/>
      <c r="AB418" s="265" t="str">
        <f t="shared" si="56"/>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4"/>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5"/>
        <v>0</v>
      </c>
      <c r="Y419" s="263"/>
      <c r="Z419" s="263"/>
      <c r="AB419" s="265" t="str">
        <f t="shared" si="56"/>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4"/>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5"/>
        <v>0</v>
      </c>
      <c r="Y420" s="263"/>
      <c r="Z420" s="263"/>
      <c r="AB420" s="265" t="str">
        <f t="shared" si="56"/>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4"/>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5"/>
        <v>0</v>
      </c>
      <c r="Y421" s="263"/>
      <c r="Z421" s="263"/>
      <c r="AB421" s="265" t="str">
        <f t="shared" si="56"/>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57">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58">IF(AND(C422="Smelter not listed",OR(LEN(D422)=0,LEN(E422)=0)),1,0)</f>
        <v>0</v>
      </c>
      <c r="Y422" s="263"/>
      <c r="Z422" s="263"/>
      <c r="AB422" s="265" t="str">
        <f t="shared" ref="AB422:AB452" si="59">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7"/>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8"/>
        <v>0</v>
      </c>
      <c r="Y425" s="263"/>
      <c r="Z425" s="263"/>
      <c r="AB425" s="265" t="str">
        <f t="shared" si="59"/>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7"/>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8"/>
        <v>0</v>
      </c>
      <c r="Y426" s="263"/>
      <c r="Z426" s="263"/>
      <c r="AB426" s="265" t="str">
        <f t="shared" si="59"/>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7"/>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8"/>
        <v>0</v>
      </c>
      <c r="Y427" s="263"/>
      <c r="Z427" s="263"/>
      <c r="AB427" s="265" t="str">
        <f t="shared" si="59"/>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7"/>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8"/>
        <v>0</v>
      </c>
      <c r="Y428" s="263"/>
      <c r="Z428" s="263"/>
      <c r="AB428" s="265" t="str">
        <f t="shared" si="59"/>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7"/>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8"/>
        <v>0</v>
      </c>
      <c r="Y429" s="263"/>
      <c r="Z429" s="263"/>
      <c r="AB429" s="265" t="str">
        <f t="shared" si="59"/>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7"/>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8"/>
        <v>0</v>
      </c>
      <c r="Y430" s="263"/>
      <c r="Z430" s="263"/>
      <c r="AB430" s="265" t="str">
        <f t="shared" si="59"/>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7"/>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8"/>
        <v>0</v>
      </c>
      <c r="Y431" s="263"/>
      <c r="Z431" s="263"/>
      <c r="AB431" s="265" t="str">
        <f t="shared" si="59"/>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7"/>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8"/>
        <v>0</v>
      </c>
      <c r="Y432" s="263"/>
      <c r="Z432" s="263"/>
      <c r="AB432" s="265" t="str">
        <f t="shared" si="59"/>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7"/>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8"/>
        <v>0</v>
      </c>
      <c r="Y433" s="263"/>
      <c r="Z433" s="263"/>
      <c r="AB433" s="265" t="str">
        <f t="shared" si="59"/>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7"/>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8"/>
        <v>0</v>
      </c>
      <c r="Y434" s="263"/>
      <c r="Z434" s="263"/>
      <c r="AB434" s="265" t="str">
        <f t="shared" si="59"/>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7"/>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8"/>
        <v>0</v>
      </c>
      <c r="Y435" s="263"/>
      <c r="Z435" s="263"/>
      <c r="AB435" s="265" t="str">
        <f t="shared" si="59"/>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7"/>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8"/>
        <v>0</v>
      </c>
      <c r="Y436" s="263"/>
      <c r="Z436" s="263"/>
      <c r="AB436" s="265" t="str">
        <f t="shared" si="59"/>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57"/>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58"/>
        <v>0</v>
      </c>
      <c r="Y437" s="263"/>
      <c r="Z437" s="263"/>
      <c r="AB437" s="265" t="str">
        <f t="shared" si="59"/>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57"/>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58"/>
        <v>0</v>
      </c>
      <c r="Y438" s="263"/>
      <c r="Z438" s="263"/>
      <c r="AB438" s="265" t="str">
        <f t="shared" si="59"/>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57"/>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58"/>
        <v>0</v>
      </c>
      <c r="Y439" s="263"/>
      <c r="Z439" s="263"/>
      <c r="AB439" s="265" t="str">
        <f t="shared" si="59"/>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57"/>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58"/>
        <v>0</v>
      </c>
      <c r="Y440" s="263"/>
      <c r="Z440" s="263"/>
      <c r="AB440" s="265" t="str">
        <f t="shared" si="59"/>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57"/>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58"/>
        <v>0</v>
      </c>
      <c r="Y441" s="263"/>
      <c r="Z441" s="263"/>
      <c r="AB441" s="265" t="str">
        <f t="shared" si="59"/>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57"/>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58"/>
        <v>0</v>
      </c>
      <c r="Y442" s="263"/>
      <c r="Z442" s="263"/>
      <c r="AB442" s="265" t="str">
        <f t="shared" si="59"/>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57"/>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58"/>
        <v>0</v>
      </c>
      <c r="Y443" s="263"/>
      <c r="Z443" s="263"/>
      <c r="AB443" s="265" t="str">
        <f t="shared" si="59"/>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57"/>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58"/>
        <v>0</v>
      </c>
      <c r="Y444" s="263"/>
      <c r="Z444" s="263"/>
      <c r="AB444" s="265" t="str">
        <f t="shared" si="59"/>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57"/>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58"/>
        <v>0</v>
      </c>
      <c r="Y445" s="263"/>
      <c r="Z445" s="263"/>
      <c r="AB445" s="265" t="str">
        <f t="shared" si="59"/>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57"/>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58"/>
        <v>0</v>
      </c>
      <c r="Y446" s="263"/>
      <c r="Z446" s="263"/>
      <c r="AB446" s="265" t="str">
        <f t="shared" si="59"/>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57"/>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58"/>
        <v>0</v>
      </c>
      <c r="Y447" s="263"/>
      <c r="Z447" s="263"/>
      <c r="AB447" s="265" t="str">
        <f t="shared" si="59"/>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57"/>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58"/>
        <v>0</v>
      </c>
      <c r="Y448" s="263"/>
      <c r="Z448" s="263"/>
      <c r="AB448" s="265" t="str">
        <f t="shared" si="59"/>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57"/>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58"/>
        <v>0</v>
      </c>
      <c r="Y449" s="263"/>
      <c r="Z449" s="263"/>
      <c r="AB449" s="265" t="str">
        <f t="shared" si="59"/>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57"/>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58"/>
        <v>0</v>
      </c>
      <c r="Y450" s="263"/>
      <c r="Z450" s="263"/>
      <c r="AB450" s="265" t="str">
        <f t="shared" si="59"/>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57"/>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58"/>
        <v>0</v>
      </c>
      <c r="Y451" s="263"/>
      <c r="Z451" s="263"/>
      <c r="AB451" s="265" t="str">
        <f t="shared" si="59"/>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57"/>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58"/>
        <v>0</v>
      </c>
      <c r="Y452" s="263"/>
      <c r="Z452" s="263"/>
      <c r="AB452" s="265" t="str">
        <f t="shared" si="59"/>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0">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1">IF(AND(C453="Smelter not listed",OR(LEN(D453)=0,LEN(E453)=0)),1,0)</f>
        <v>0</v>
      </c>
      <c r="Y453" s="263"/>
      <c r="Z453" s="263"/>
      <c r="AB453" s="265" t="str">
        <f t="shared" ref="AB453" si="62">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3">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4">IF(AND(C454="Smelter not listed",OR(LEN(D454)=0,LEN(E454)=0)),1,0)</f>
        <v>0</v>
      </c>
      <c r="Y454" s="263"/>
      <c r="Z454" s="263"/>
      <c r="AB454" s="265" t="str">
        <f t="shared" ref="AB454:AB485" si="65">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3"/>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4"/>
        <v>0</v>
      </c>
      <c r="Y461" s="263"/>
      <c r="Z461" s="263"/>
      <c r="AB461" s="265" t="str">
        <f t="shared" si="65"/>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3"/>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4"/>
        <v>0</v>
      </c>
      <c r="Y462" s="263"/>
      <c r="Z462" s="263"/>
      <c r="AB462" s="265" t="str">
        <f t="shared" si="65"/>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3"/>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4"/>
        <v>0</v>
      </c>
      <c r="Y463" s="263"/>
      <c r="Z463" s="263"/>
      <c r="AB463" s="265" t="str">
        <f t="shared" si="65"/>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3"/>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4"/>
        <v>0</v>
      </c>
      <c r="Y464" s="263"/>
      <c r="Z464" s="263"/>
      <c r="AB464" s="265" t="str">
        <f t="shared" si="65"/>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3"/>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4"/>
        <v>0</v>
      </c>
      <c r="Y465" s="263"/>
      <c r="Z465" s="263"/>
      <c r="AB465" s="265" t="str">
        <f t="shared" si="65"/>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3"/>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4"/>
        <v>0</v>
      </c>
      <c r="Y466" s="263"/>
      <c r="Z466" s="263"/>
      <c r="AB466" s="265" t="str">
        <f t="shared" si="65"/>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3"/>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4"/>
        <v>0</v>
      </c>
      <c r="Y467" s="263"/>
      <c r="Z467" s="263"/>
      <c r="AB467" s="265" t="str">
        <f t="shared" si="65"/>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3"/>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4"/>
        <v>0</v>
      </c>
      <c r="Y468" s="263"/>
      <c r="Z468" s="263"/>
      <c r="AB468" s="265" t="str">
        <f t="shared" si="65"/>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3"/>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4"/>
        <v>0</v>
      </c>
      <c r="Y469" s="263"/>
      <c r="Z469" s="263"/>
      <c r="AB469" s="265" t="str">
        <f t="shared" si="65"/>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3"/>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4"/>
        <v>0</v>
      </c>
      <c r="Y470" s="263"/>
      <c r="Z470" s="263"/>
      <c r="AB470" s="265" t="str">
        <f t="shared" si="65"/>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3"/>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4"/>
        <v>0</v>
      </c>
      <c r="Y471" s="263"/>
      <c r="Z471" s="263"/>
      <c r="AB471" s="265" t="str">
        <f t="shared" si="65"/>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3"/>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4"/>
        <v>0</v>
      </c>
      <c r="Y472" s="263"/>
      <c r="Z472" s="263"/>
      <c r="AB472" s="265" t="str">
        <f t="shared" si="65"/>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3"/>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4"/>
        <v>0</v>
      </c>
      <c r="Y473" s="263"/>
      <c r="Z473" s="263"/>
      <c r="AB473" s="265" t="str">
        <f t="shared" si="65"/>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3"/>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4"/>
        <v>0</v>
      </c>
      <c r="Y474" s="263"/>
      <c r="Z474" s="263"/>
      <c r="AB474" s="265" t="str">
        <f t="shared" si="65"/>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3"/>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4"/>
        <v>0</v>
      </c>
      <c r="Y475" s="263"/>
      <c r="Z475" s="263"/>
      <c r="AB475" s="265" t="str">
        <f t="shared" si="65"/>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3"/>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4"/>
        <v>0</v>
      </c>
      <c r="Y476" s="263"/>
      <c r="Z476" s="263"/>
      <c r="AB476" s="265" t="str">
        <f t="shared" si="65"/>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3"/>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4"/>
        <v>0</v>
      </c>
      <c r="Y477" s="263"/>
      <c r="Z477" s="263"/>
      <c r="AB477" s="265" t="str">
        <f t="shared" si="65"/>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3"/>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4"/>
        <v>0</v>
      </c>
      <c r="Y478" s="263"/>
      <c r="Z478" s="263"/>
      <c r="AB478" s="265" t="str">
        <f t="shared" si="65"/>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3"/>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4"/>
        <v>0</v>
      </c>
      <c r="Y479" s="263"/>
      <c r="Z479" s="263"/>
      <c r="AB479" s="265" t="str">
        <f t="shared" si="65"/>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3"/>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4"/>
        <v>0</v>
      </c>
      <c r="Y480" s="263"/>
      <c r="Z480" s="263"/>
      <c r="AB480" s="265" t="str">
        <f t="shared" si="65"/>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3"/>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4"/>
        <v>0</v>
      </c>
      <c r="Y481" s="263"/>
      <c r="Z481" s="263"/>
      <c r="AB481" s="265" t="str">
        <f t="shared" si="65"/>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3"/>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4"/>
        <v>0</v>
      </c>
      <c r="Y482" s="263"/>
      <c r="Z482" s="263"/>
      <c r="AB482" s="265" t="str">
        <f t="shared" si="65"/>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3"/>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4"/>
        <v>0</v>
      </c>
      <c r="Y483" s="263"/>
      <c r="Z483" s="263"/>
      <c r="AB483" s="265" t="str">
        <f t="shared" si="65"/>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3"/>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4"/>
        <v>0</v>
      </c>
      <c r="Y484" s="263"/>
      <c r="Z484" s="263"/>
      <c r="AB484" s="265" t="str">
        <f t="shared" si="65"/>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3"/>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4"/>
        <v>0</v>
      </c>
      <c r="Y485" s="263"/>
      <c r="Z485" s="263"/>
      <c r="AB485" s="265" t="str">
        <f t="shared" si="65"/>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6">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67">IF(AND(C486="Smelter not listed",OR(LEN(D486)=0,LEN(E486)=0)),1,0)</f>
        <v>0</v>
      </c>
      <c r="Y486" s="263"/>
      <c r="Z486" s="263"/>
      <c r="AB486" s="265" t="str">
        <f t="shared" ref="AB486:AB516" si="68">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6"/>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7"/>
        <v>0</v>
      </c>
      <c r="Y489" s="263"/>
      <c r="Z489" s="263"/>
      <c r="AB489" s="265" t="str">
        <f t="shared" si="68"/>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6"/>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7"/>
        <v>0</v>
      </c>
      <c r="Y490" s="263"/>
      <c r="Z490" s="263"/>
      <c r="AB490" s="265" t="str">
        <f t="shared" si="68"/>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6"/>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7"/>
        <v>0</v>
      </c>
      <c r="Y491" s="263"/>
      <c r="Z491" s="263"/>
      <c r="AB491" s="265" t="str">
        <f t="shared" si="68"/>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6"/>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7"/>
        <v>0</v>
      </c>
      <c r="Y492" s="263"/>
      <c r="Z492" s="263"/>
      <c r="AB492" s="265" t="str">
        <f t="shared" si="68"/>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6"/>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7"/>
        <v>0</v>
      </c>
      <c r="Y493" s="263"/>
      <c r="Z493" s="263"/>
      <c r="AB493" s="265" t="str">
        <f t="shared" si="68"/>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6"/>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7"/>
        <v>0</v>
      </c>
      <c r="Y494" s="263"/>
      <c r="Z494" s="263"/>
      <c r="AB494" s="265" t="str">
        <f t="shared" si="68"/>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6"/>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7"/>
        <v>0</v>
      </c>
      <c r="Y495" s="263"/>
      <c r="Z495" s="263"/>
      <c r="AB495" s="265" t="str">
        <f t="shared" si="68"/>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6"/>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7"/>
        <v>0</v>
      </c>
      <c r="Y496" s="263"/>
      <c r="Z496" s="263"/>
      <c r="AB496" s="265" t="str">
        <f t="shared" si="68"/>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6"/>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7"/>
        <v>0</v>
      </c>
      <c r="Y497" s="263"/>
      <c r="Z497" s="263"/>
      <c r="AB497" s="265" t="str">
        <f t="shared" si="68"/>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6"/>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7"/>
        <v>0</v>
      </c>
      <c r="Y498" s="263"/>
      <c r="Z498" s="263"/>
      <c r="AB498" s="265" t="str">
        <f t="shared" si="68"/>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6"/>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7"/>
        <v>0</v>
      </c>
      <c r="Y499" s="263"/>
      <c r="Z499" s="263"/>
      <c r="AB499" s="265" t="str">
        <f t="shared" si="68"/>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6"/>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7"/>
        <v>0</v>
      </c>
      <c r="Y500" s="263"/>
      <c r="Z500" s="263"/>
      <c r="AB500" s="265" t="str">
        <f t="shared" si="68"/>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6"/>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67"/>
        <v>0</v>
      </c>
      <c r="Y501" s="263"/>
      <c r="Z501" s="263"/>
      <c r="AB501" s="265" t="str">
        <f t="shared" si="68"/>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6"/>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67"/>
        <v>0</v>
      </c>
      <c r="Y502" s="263"/>
      <c r="Z502" s="263"/>
      <c r="AB502" s="265" t="str">
        <f t="shared" si="68"/>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6"/>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67"/>
        <v>0</v>
      </c>
      <c r="Y503" s="263"/>
      <c r="Z503" s="263"/>
      <c r="AB503" s="265" t="str">
        <f t="shared" si="68"/>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6"/>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67"/>
        <v>0</v>
      </c>
      <c r="Y504" s="263"/>
      <c r="Z504" s="263"/>
      <c r="AB504" s="265" t="str">
        <f t="shared" si="68"/>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6"/>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67"/>
        <v>0</v>
      </c>
      <c r="Y505" s="263"/>
      <c r="Z505" s="263"/>
      <c r="AB505" s="265" t="str">
        <f t="shared" si="68"/>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6"/>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67"/>
        <v>0</v>
      </c>
      <c r="Y506" s="263"/>
      <c r="Z506" s="263"/>
      <c r="AB506" s="265" t="str">
        <f t="shared" si="68"/>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6"/>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67"/>
        <v>0</v>
      </c>
      <c r="Y507" s="263"/>
      <c r="Z507" s="263"/>
      <c r="AB507" s="265" t="str">
        <f t="shared" si="68"/>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6"/>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67"/>
        <v>0</v>
      </c>
      <c r="Y508" s="263"/>
      <c r="Z508" s="263"/>
      <c r="AB508" s="265" t="str">
        <f t="shared" si="68"/>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6"/>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67"/>
        <v>0</v>
      </c>
      <c r="Y509" s="263"/>
      <c r="Z509" s="263"/>
      <c r="AB509" s="265" t="str">
        <f t="shared" si="68"/>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6"/>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67"/>
        <v>0</v>
      </c>
      <c r="Y510" s="263"/>
      <c r="Z510" s="263"/>
      <c r="AB510" s="265" t="str">
        <f t="shared" si="68"/>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6"/>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67"/>
        <v>0</v>
      </c>
      <c r="Y511" s="263"/>
      <c r="Z511" s="263"/>
      <c r="AB511" s="265" t="str">
        <f t="shared" si="68"/>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6"/>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67"/>
        <v>0</v>
      </c>
      <c r="Y512" s="263"/>
      <c r="Z512" s="263"/>
      <c r="AB512" s="265" t="str">
        <f t="shared" si="68"/>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6"/>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67"/>
        <v>0</v>
      </c>
      <c r="Y513" s="263"/>
      <c r="Z513" s="263"/>
      <c r="AB513" s="265" t="str">
        <f t="shared" si="68"/>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6"/>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67"/>
        <v>0</v>
      </c>
      <c r="Y514" s="263"/>
      <c r="Z514" s="263"/>
      <c r="AB514" s="265" t="str">
        <f t="shared" si="68"/>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6"/>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67"/>
        <v>0</v>
      </c>
      <c r="Y515" s="263"/>
      <c r="Z515" s="263"/>
      <c r="AB515" s="265" t="str">
        <f t="shared" si="68"/>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6"/>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67"/>
        <v>0</v>
      </c>
      <c r="Y516" s="263"/>
      <c r="Z516" s="263"/>
      <c r="AB516" s="265" t="str">
        <f t="shared" si="68"/>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69">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0">IF(AND(C517="Smelter not listed",OR(LEN(D517)=0,LEN(E517)=0)),1,0)</f>
        <v>0</v>
      </c>
      <c r="Y517" s="263"/>
      <c r="Z517" s="263"/>
      <c r="AB517" s="265" t="str">
        <f t="shared" ref="AB517" si="71">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2">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3">IF(AND(C518="Smelter not listed",OR(LEN(D518)=0,LEN(E518)=0)),1,0)</f>
        <v>0</v>
      </c>
      <c r="Y518" s="263"/>
      <c r="Z518" s="263"/>
      <c r="AB518" s="265" t="str">
        <f t="shared" ref="AB518:AB549" si="74">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2"/>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3"/>
        <v>0</v>
      </c>
      <c r="Y525" s="263"/>
      <c r="Z525" s="263"/>
      <c r="AB525" s="265" t="str">
        <f t="shared" si="74"/>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2"/>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3"/>
        <v>0</v>
      </c>
      <c r="Y526" s="263"/>
      <c r="Z526" s="263"/>
      <c r="AB526" s="265" t="str">
        <f t="shared" si="74"/>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2"/>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3"/>
        <v>0</v>
      </c>
      <c r="Y527" s="263"/>
      <c r="Z527" s="263"/>
      <c r="AB527" s="265" t="str">
        <f t="shared" si="74"/>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2"/>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3"/>
        <v>0</v>
      </c>
      <c r="Y528" s="263"/>
      <c r="Z528" s="263"/>
      <c r="AB528" s="265" t="str">
        <f t="shared" si="74"/>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2"/>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3"/>
        <v>0</v>
      </c>
      <c r="Y529" s="263"/>
      <c r="Z529" s="263"/>
      <c r="AB529" s="265" t="str">
        <f t="shared" si="74"/>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2"/>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3"/>
        <v>0</v>
      </c>
      <c r="Y530" s="263"/>
      <c r="Z530" s="263"/>
      <c r="AB530" s="265" t="str">
        <f t="shared" si="74"/>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2"/>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3"/>
        <v>0</v>
      </c>
      <c r="Y531" s="263"/>
      <c r="Z531" s="263"/>
      <c r="AB531" s="265" t="str">
        <f t="shared" si="74"/>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2"/>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3"/>
        <v>0</v>
      </c>
      <c r="Y532" s="263"/>
      <c r="Z532" s="263"/>
      <c r="AB532" s="265" t="str">
        <f t="shared" si="74"/>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2"/>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3"/>
        <v>0</v>
      </c>
      <c r="Y533" s="263"/>
      <c r="Z533" s="263"/>
      <c r="AB533" s="265" t="str">
        <f t="shared" si="74"/>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2"/>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3"/>
        <v>0</v>
      </c>
      <c r="Y534" s="263"/>
      <c r="Z534" s="263"/>
      <c r="AB534" s="265" t="str">
        <f t="shared" si="74"/>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2"/>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3"/>
        <v>0</v>
      </c>
      <c r="Y535" s="263"/>
      <c r="Z535" s="263"/>
      <c r="AB535" s="265" t="str">
        <f t="shared" si="74"/>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2"/>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3"/>
        <v>0</v>
      </c>
      <c r="Y536" s="263"/>
      <c r="Z536" s="263"/>
      <c r="AB536" s="265" t="str">
        <f t="shared" si="74"/>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2"/>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3"/>
        <v>0</v>
      </c>
      <c r="Y537" s="263"/>
      <c r="Z537" s="263"/>
      <c r="AB537" s="265" t="str">
        <f t="shared" si="74"/>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2"/>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3"/>
        <v>0</v>
      </c>
      <c r="Y538" s="263"/>
      <c r="Z538" s="263"/>
      <c r="AB538" s="265" t="str">
        <f t="shared" si="74"/>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2"/>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3"/>
        <v>0</v>
      </c>
      <c r="Y539" s="263"/>
      <c r="Z539" s="263"/>
      <c r="AB539" s="265" t="str">
        <f t="shared" si="74"/>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2"/>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3"/>
        <v>0</v>
      </c>
      <c r="Y540" s="263"/>
      <c r="Z540" s="263"/>
      <c r="AB540" s="265" t="str">
        <f t="shared" si="74"/>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2"/>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3"/>
        <v>0</v>
      </c>
      <c r="Y541" s="263"/>
      <c r="Z541" s="263"/>
      <c r="AB541" s="265" t="str">
        <f t="shared" si="74"/>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2"/>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3"/>
        <v>0</v>
      </c>
      <c r="Y542" s="263"/>
      <c r="Z542" s="263"/>
      <c r="AB542" s="265" t="str">
        <f t="shared" si="74"/>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2"/>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3"/>
        <v>0</v>
      </c>
      <c r="Y543" s="263"/>
      <c r="Z543" s="263"/>
      <c r="AB543" s="265" t="str">
        <f t="shared" si="74"/>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2"/>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3"/>
        <v>0</v>
      </c>
      <c r="Y544" s="263"/>
      <c r="Z544" s="263"/>
      <c r="AB544" s="265" t="str">
        <f t="shared" si="74"/>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2"/>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3"/>
        <v>0</v>
      </c>
      <c r="Y545" s="263"/>
      <c r="Z545" s="263"/>
      <c r="AB545" s="265" t="str">
        <f t="shared" si="74"/>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2"/>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3"/>
        <v>0</v>
      </c>
      <c r="Y546" s="263"/>
      <c r="Z546" s="263"/>
      <c r="AB546" s="265" t="str">
        <f t="shared" si="74"/>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2"/>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3"/>
        <v>0</v>
      </c>
      <c r="Y547" s="263"/>
      <c r="Z547" s="263"/>
      <c r="AB547" s="265" t="str">
        <f t="shared" si="74"/>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2"/>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3"/>
        <v>0</v>
      </c>
      <c r="Y548" s="263"/>
      <c r="Z548" s="263"/>
      <c r="AB548" s="265" t="str">
        <f t="shared" si="74"/>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2"/>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3"/>
        <v>0</v>
      </c>
      <c r="Y549" s="263"/>
      <c r="Z549" s="263"/>
      <c r="AB549" s="265" t="str">
        <f t="shared" si="74"/>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5">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6">IF(AND(C550="Smelter not listed",OR(LEN(D550)=0,LEN(E550)=0)),1,0)</f>
        <v>0</v>
      </c>
      <c r="Y550" s="263"/>
      <c r="Z550" s="263"/>
      <c r="AB550" s="265" t="str">
        <f t="shared" ref="AB550:AB580" si="77">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5"/>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6"/>
        <v>0</v>
      </c>
      <c r="Y553" s="263"/>
      <c r="Z553" s="263"/>
      <c r="AB553" s="265" t="str">
        <f t="shared" si="77"/>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5"/>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6"/>
        <v>0</v>
      </c>
      <c r="Y554" s="263"/>
      <c r="Z554" s="263"/>
      <c r="AB554" s="265" t="str">
        <f t="shared" si="77"/>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5"/>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6"/>
        <v>0</v>
      </c>
      <c r="Y555" s="263"/>
      <c r="Z555" s="263"/>
      <c r="AB555" s="265" t="str">
        <f t="shared" si="77"/>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5"/>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6"/>
        <v>0</v>
      </c>
      <c r="Y556" s="263"/>
      <c r="Z556" s="263"/>
      <c r="AB556" s="265" t="str">
        <f t="shared" si="77"/>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5"/>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6"/>
        <v>0</v>
      </c>
      <c r="Y557" s="263"/>
      <c r="Z557" s="263"/>
      <c r="AB557" s="265" t="str">
        <f t="shared" si="77"/>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5"/>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6"/>
        <v>0</v>
      </c>
      <c r="Y558" s="263"/>
      <c r="Z558" s="263"/>
      <c r="AB558" s="265" t="str">
        <f t="shared" si="77"/>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5"/>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6"/>
        <v>0</v>
      </c>
      <c r="Y559" s="263"/>
      <c r="Z559" s="263"/>
      <c r="AB559" s="265" t="str">
        <f t="shared" si="77"/>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5"/>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6"/>
        <v>0</v>
      </c>
      <c r="Y560" s="263"/>
      <c r="Z560" s="263"/>
      <c r="AB560" s="265" t="str">
        <f t="shared" si="77"/>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5"/>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6"/>
        <v>0</v>
      </c>
      <c r="Y561" s="263"/>
      <c r="Z561" s="263"/>
      <c r="AB561" s="265" t="str">
        <f t="shared" si="77"/>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5"/>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6"/>
        <v>0</v>
      </c>
      <c r="Y562" s="263"/>
      <c r="Z562" s="263"/>
      <c r="AB562" s="265" t="str">
        <f t="shared" si="77"/>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5"/>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6"/>
        <v>0</v>
      </c>
      <c r="Y563" s="263"/>
      <c r="Z563" s="263"/>
      <c r="AB563" s="265" t="str">
        <f t="shared" si="77"/>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5"/>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6"/>
        <v>0</v>
      </c>
      <c r="Y564" s="263"/>
      <c r="Z564" s="263"/>
      <c r="AB564" s="265" t="str">
        <f t="shared" si="77"/>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5"/>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6"/>
        <v>0</v>
      </c>
      <c r="Y565" s="263"/>
      <c r="Z565" s="263"/>
      <c r="AB565" s="265" t="str">
        <f t="shared" si="77"/>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5"/>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6"/>
        <v>0</v>
      </c>
      <c r="Y566" s="263"/>
      <c r="Z566" s="263"/>
      <c r="AB566" s="265" t="str">
        <f t="shared" si="77"/>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5"/>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6"/>
        <v>0</v>
      </c>
      <c r="Y567" s="263"/>
      <c r="Z567" s="263"/>
      <c r="AB567" s="265" t="str">
        <f t="shared" si="77"/>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5"/>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6"/>
        <v>0</v>
      </c>
      <c r="Y568" s="263"/>
      <c r="Z568" s="263"/>
      <c r="AB568" s="265" t="str">
        <f t="shared" si="77"/>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5"/>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6"/>
        <v>0</v>
      </c>
      <c r="Y569" s="263"/>
      <c r="Z569" s="263"/>
      <c r="AB569" s="265" t="str">
        <f t="shared" si="77"/>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5"/>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6"/>
        <v>0</v>
      </c>
      <c r="Y570" s="263"/>
      <c r="Z570" s="263"/>
      <c r="AB570" s="265" t="str">
        <f t="shared" si="77"/>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5"/>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6"/>
        <v>0</v>
      </c>
      <c r="Y571" s="263"/>
      <c r="Z571" s="263"/>
      <c r="AB571" s="265" t="str">
        <f t="shared" si="77"/>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5"/>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6"/>
        <v>0</v>
      </c>
      <c r="Y572" s="263"/>
      <c r="Z572" s="263"/>
      <c r="AB572" s="265" t="str">
        <f t="shared" si="77"/>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5"/>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6"/>
        <v>0</v>
      </c>
      <c r="Y573" s="263"/>
      <c r="Z573" s="263"/>
      <c r="AB573" s="265" t="str">
        <f t="shared" si="77"/>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5"/>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6"/>
        <v>0</v>
      </c>
      <c r="Y574" s="263"/>
      <c r="Z574" s="263"/>
      <c r="AB574" s="265" t="str">
        <f t="shared" si="77"/>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5"/>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6"/>
        <v>0</v>
      </c>
      <c r="Y575" s="263"/>
      <c r="Z575" s="263"/>
      <c r="AB575" s="265" t="str">
        <f t="shared" si="77"/>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5"/>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6"/>
        <v>0</v>
      </c>
      <c r="Y576" s="263"/>
      <c r="Z576" s="263"/>
      <c r="AB576" s="265" t="str">
        <f t="shared" si="77"/>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5"/>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6"/>
        <v>0</v>
      </c>
      <c r="Y577" s="263"/>
      <c r="Z577" s="263"/>
      <c r="AB577" s="265" t="str">
        <f t="shared" si="77"/>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5"/>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6"/>
        <v>0</v>
      </c>
      <c r="Y578" s="263"/>
      <c r="Z578" s="263"/>
      <c r="AB578" s="265" t="str">
        <f t="shared" si="77"/>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5"/>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6"/>
        <v>0</v>
      </c>
      <c r="Y579" s="263"/>
      <c r="Z579" s="263"/>
      <c r="AB579" s="265" t="str">
        <f t="shared" si="77"/>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5"/>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6"/>
        <v>0</v>
      </c>
      <c r="Y580" s="263"/>
      <c r="Z580" s="263"/>
      <c r="AB580" s="265" t="str">
        <f t="shared" si="77"/>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78">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79">IF(AND(C581="Smelter not listed",OR(LEN(D581)=0,LEN(E581)=0)),1,0)</f>
        <v>0</v>
      </c>
      <c r="Y581" s="263"/>
      <c r="Z581" s="263"/>
      <c r="AB581" s="265" t="str">
        <f t="shared" ref="AB581" si="80">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1">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2">IF(AND(C586="Smelter not listed",OR(LEN(D586)=0,LEN(E586)=0)),1,0)</f>
        <v>0</v>
      </c>
      <c r="Y586" s="263"/>
      <c r="Z586" s="263"/>
      <c r="AB586" s="265" t="str">
        <f t="shared" ref="AB586" si="83">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4">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5">IF(AND(C587="Smelter not listed",OR(LEN(D587)=0,LEN(E587)=0)),1,0)</f>
        <v>0</v>
      </c>
      <c r="Y587" s="263"/>
      <c r="Z587" s="263"/>
      <c r="AB587" s="265" t="str">
        <f t="shared" ref="AB587:AB634" si="86">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4"/>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5"/>
        <v>0</v>
      </c>
      <c r="Y614" s="263"/>
      <c r="Z614" s="263"/>
      <c r="AB614" s="265" t="str">
        <f t="shared" si="86"/>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4"/>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5"/>
        <v>0</v>
      </c>
      <c r="Y615" s="263"/>
      <c r="Z615" s="263"/>
      <c r="AB615" s="265" t="str">
        <f t="shared" si="86"/>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4"/>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5"/>
        <v>0</v>
      </c>
      <c r="Y616" s="263"/>
      <c r="Z616" s="263"/>
      <c r="AB616" s="265" t="str">
        <f t="shared" si="86"/>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4"/>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5"/>
        <v>0</v>
      </c>
      <c r="Y617" s="263"/>
      <c r="Z617" s="263"/>
      <c r="AB617" s="265" t="str">
        <f t="shared" si="86"/>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4"/>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5"/>
        <v>0</v>
      </c>
      <c r="Y618" s="263"/>
      <c r="Z618" s="263"/>
      <c r="AB618" s="265" t="str">
        <f t="shared" si="86"/>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4"/>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5"/>
        <v>0</v>
      </c>
      <c r="Y619" s="263"/>
      <c r="Z619" s="263"/>
      <c r="AB619" s="265" t="str">
        <f t="shared" si="86"/>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4"/>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5"/>
        <v>0</v>
      </c>
      <c r="Y620" s="263"/>
      <c r="Z620" s="263"/>
      <c r="AB620" s="265" t="str">
        <f t="shared" si="86"/>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4"/>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5"/>
        <v>0</v>
      </c>
      <c r="Y621" s="263"/>
      <c r="Z621" s="263"/>
      <c r="AB621" s="265" t="str">
        <f t="shared" si="86"/>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4"/>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5"/>
        <v>0</v>
      </c>
      <c r="Y622" s="263"/>
      <c r="Z622" s="263"/>
      <c r="AB622" s="265" t="str">
        <f t="shared" si="86"/>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4"/>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5"/>
        <v>0</v>
      </c>
      <c r="Y623" s="263"/>
      <c r="Z623" s="263"/>
      <c r="AB623" s="265" t="str">
        <f t="shared" si="86"/>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4"/>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5"/>
        <v>0</v>
      </c>
      <c r="Y624" s="263"/>
      <c r="Z624" s="263"/>
      <c r="AB624" s="265" t="str">
        <f t="shared" si="86"/>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4"/>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5"/>
        <v>0</v>
      </c>
      <c r="Y625" s="263"/>
      <c r="Z625" s="263"/>
      <c r="AB625" s="265" t="str">
        <f t="shared" si="86"/>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4"/>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5"/>
        <v>0</v>
      </c>
      <c r="Y626" s="263"/>
      <c r="Z626" s="263"/>
      <c r="AB626" s="265" t="str">
        <f t="shared" si="86"/>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4"/>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5"/>
        <v>0</v>
      </c>
      <c r="Y627" s="263"/>
      <c r="Z627" s="263"/>
      <c r="AB627" s="265" t="str">
        <f t="shared" si="86"/>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4"/>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5"/>
        <v>0</v>
      </c>
      <c r="Y628" s="263"/>
      <c r="Z628" s="263"/>
      <c r="AB628" s="265" t="str">
        <f t="shared" si="86"/>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4"/>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5"/>
        <v>0</v>
      </c>
      <c r="Y629" s="263"/>
      <c r="Z629" s="263"/>
      <c r="AB629" s="265" t="str">
        <f t="shared" si="86"/>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4"/>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5"/>
        <v>0</v>
      </c>
      <c r="Y630" s="263"/>
      <c r="Z630" s="263"/>
      <c r="AB630" s="265" t="str">
        <f t="shared" si="86"/>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4"/>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5"/>
        <v>0</v>
      </c>
      <c r="Y631" s="263"/>
      <c r="Z631" s="263"/>
      <c r="AB631" s="265" t="str">
        <f t="shared" si="86"/>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4"/>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5"/>
        <v>0</v>
      </c>
      <c r="Y632" s="263"/>
      <c r="Z632" s="263"/>
      <c r="AB632" s="265" t="str">
        <f t="shared" si="86"/>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4"/>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5"/>
        <v>0</v>
      </c>
      <c r="Y633" s="263"/>
      <c r="Z633" s="263"/>
      <c r="AB633" s="265" t="str">
        <f t="shared" si="86"/>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4"/>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5"/>
        <v>0</v>
      </c>
      <c r="Y634" s="263"/>
      <c r="Z634" s="263"/>
      <c r="AB634" s="265" t="str">
        <f t="shared" si="86"/>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87">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88">IF(AND(C635="Smelter not listed",OR(LEN(D635)=0,LEN(E635)=0)),1,0)</f>
        <v>0</v>
      </c>
      <c r="Y635" s="263"/>
      <c r="Z635" s="263"/>
      <c r="AB635" s="265" t="str">
        <f t="shared" ref="AB635" si="89">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1">IF(AND(C636="Smelter not listed",OR(LEN(D636)=0,LEN(E636)=0)),1,0)</f>
        <v>0</v>
      </c>
      <c r="Y636" s="263"/>
      <c r="Z636" s="263"/>
      <c r="AB636" s="265" t="str">
        <f t="shared" ref="AB636:AB667" si="92">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1"/>
        <v>0</v>
      </c>
      <c r="Y650" s="263"/>
      <c r="Z650" s="263"/>
      <c r="AB650" s="265" t="str">
        <f t="shared" si="9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1"/>
        <v>0</v>
      </c>
      <c r="Y651" s="263"/>
      <c r="Z651" s="263"/>
      <c r="AB651" s="265" t="str">
        <f t="shared" si="9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1"/>
        <v>0</v>
      </c>
      <c r="Y652" s="263"/>
      <c r="Z652" s="263"/>
      <c r="AB652" s="265" t="str">
        <f t="shared" si="9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1"/>
        <v>0</v>
      </c>
      <c r="Y653" s="263"/>
      <c r="Z653" s="263"/>
      <c r="AB653" s="265" t="str">
        <f t="shared" si="9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1"/>
        <v>0</v>
      </c>
      <c r="Y654" s="263"/>
      <c r="Z654" s="263"/>
      <c r="AB654" s="265" t="str">
        <f t="shared" si="9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1"/>
        <v>0</v>
      </c>
      <c r="Y655" s="263"/>
      <c r="Z655" s="263"/>
      <c r="AB655" s="265" t="str">
        <f t="shared" si="9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1"/>
        <v>0</v>
      </c>
      <c r="Y656" s="263"/>
      <c r="Z656" s="263"/>
      <c r="AB656" s="265" t="str">
        <f t="shared" si="9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1"/>
        <v>0</v>
      </c>
      <c r="Y657" s="263"/>
      <c r="Z657" s="263"/>
      <c r="AB657" s="265" t="str">
        <f t="shared" si="9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1"/>
        <v>0</v>
      </c>
      <c r="Y658" s="263"/>
      <c r="Z658" s="263"/>
      <c r="AB658" s="265" t="str">
        <f t="shared" si="9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1"/>
        <v>0</v>
      </c>
      <c r="Y659" s="263"/>
      <c r="Z659" s="263"/>
      <c r="AB659" s="265" t="str">
        <f t="shared" si="9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1"/>
        <v>0</v>
      </c>
      <c r="Y660" s="263"/>
      <c r="Z660" s="263"/>
      <c r="AB660" s="265" t="str">
        <f t="shared" si="9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1"/>
        <v>0</v>
      </c>
      <c r="Y661" s="263"/>
      <c r="Z661" s="263"/>
      <c r="AB661" s="265" t="str">
        <f t="shared" si="9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1"/>
        <v>0</v>
      </c>
      <c r="Y662" s="263"/>
      <c r="Z662" s="263"/>
      <c r="AB662" s="265" t="str">
        <f t="shared" si="92"/>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1"/>
        <v>0</v>
      </c>
      <c r="Y663" s="263"/>
      <c r="Z663" s="263"/>
      <c r="AB663" s="265" t="str">
        <f t="shared" si="9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1"/>
        <v>0</v>
      </c>
      <c r="Y664" s="263"/>
      <c r="Z664" s="263"/>
      <c r="AB664" s="265" t="str">
        <f t="shared" si="9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1"/>
        <v>0</v>
      </c>
      <c r="Y665" s="263"/>
      <c r="Z665" s="263"/>
      <c r="AB665" s="265" t="str">
        <f t="shared" si="9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1"/>
        <v>0</v>
      </c>
      <c r="Y666" s="263"/>
      <c r="Z666" s="263"/>
      <c r="AB666" s="265" t="str">
        <f t="shared" si="9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1"/>
        <v>0</v>
      </c>
      <c r="Y667" s="263"/>
      <c r="Z667" s="263"/>
      <c r="AB667" s="265" t="str">
        <f t="shared" si="9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4">IF(AND(C668="Smelter not listed",OR(LEN(D668)=0,LEN(E668)=0)),1,0)</f>
        <v>0</v>
      </c>
      <c r="Y668" s="263"/>
      <c r="Z668" s="263"/>
      <c r="AB668" s="265" t="str">
        <f t="shared" ref="AB668:AB698" si="95">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4"/>
        <v>0</v>
      </c>
      <c r="Y678" s="263"/>
      <c r="Z678" s="263"/>
      <c r="AB678" s="265" t="str">
        <f t="shared" si="9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4"/>
        <v>0</v>
      </c>
      <c r="Y679" s="263"/>
      <c r="Z679" s="263"/>
      <c r="AB679" s="265" t="str">
        <f t="shared" si="9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4"/>
        <v>0</v>
      </c>
      <c r="Y680" s="263"/>
      <c r="Z680" s="263"/>
      <c r="AB680" s="265" t="str">
        <f t="shared" si="9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4"/>
        <v>0</v>
      </c>
      <c r="Y681" s="263"/>
      <c r="Z681" s="263"/>
      <c r="AB681" s="265" t="str">
        <f t="shared" si="9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4"/>
        <v>0</v>
      </c>
      <c r="Y682" s="263"/>
      <c r="Z682" s="263"/>
      <c r="AB682" s="265" t="str">
        <f t="shared" si="9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4"/>
        <v>0</v>
      </c>
      <c r="Y683" s="263"/>
      <c r="Z683" s="263"/>
      <c r="AB683" s="265" t="str">
        <f t="shared" si="9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4"/>
        <v>0</v>
      </c>
      <c r="Y684" s="263"/>
      <c r="Z684" s="263"/>
      <c r="AB684" s="265" t="str">
        <f t="shared" si="9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4"/>
        <v>0</v>
      </c>
      <c r="Y685" s="263"/>
      <c r="Z685" s="263"/>
      <c r="AB685" s="265" t="str">
        <f t="shared" si="9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4"/>
        <v>0</v>
      </c>
      <c r="Y686" s="263"/>
      <c r="Z686" s="263"/>
      <c r="AB686" s="265" t="str">
        <f t="shared" si="9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4"/>
        <v>0</v>
      </c>
      <c r="Y687" s="263"/>
      <c r="Z687" s="263"/>
      <c r="AB687" s="265" t="str">
        <f t="shared" si="9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4"/>
        <v>0</v>
      </c>
      <c r="Y688" s="263"/>
      <c r="Z688" s="263"/>
      <c r="AB688" s="265" t="str">
        <f t="shared" si="9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4"/>
        <v>0</v>
      </c>
      <c r="Y689" s="263"/>
      <c r="Z689" s="263"/>
      <c r="AB689" s="265" t="str">
        <f t="shared" si="9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4"/>
        <v>0</v>
      </c>
      <c r="Y690" s="263"/>
      <c r="Z690" s="263"/>
      <c r="AB690" s="265" t="str">
        <f t="shared" si="9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4"/>
        <v>0</v>
      </c>
      <c r="Y691" s="263"/>
      <c r="Z691" s="263"/>
      <c r="AB691" s="265" t="str">
        <f t="shared" si="9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4"/>
        <v>0</v>
      </c>
      <c r="Y692" s="263"/>
      <c r="Z692" s="263"/>
      <c r="AB692" s="265" t="str">
        <f t="shared" si="9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4"/>
        <v>0</v>
      </c>
      <c r="Y693" s="263"/>
      <c r="Z693" s="263"/>
      <c r="AB693" s="265" t="str">
        <f t="shared" si="95"/>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4"/>
        <v>0</v>
      </c>
      <c r="Y694" s="263"/>
      <c r="Z694" s="263"/>
      <c r="AB694" s="265" t="str">
        <f t="shared" si="95"/>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4"/>
        <v>0</v>
      </c>
      <c r="Y695" s="263"/>
      <c r="Z695" s="263"/>
      <c r="AB695" s="265" t="str">
        <f t="shared" si="9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4"/>
        <v>0</v>
      </c>
      <c r="Y696" s="263"/>
      <c r="Z696" s="263"/>
      <c r="AB696" s="265" t="str">
        <f t="shared" si="9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4"/>
        <v>0</v>
      </c>
      <c r="Y697" s="263"/>
      <c r="Z697" s="263"/>
      <c r="AB697" s="265" t="str">
        <f t="shared" si="9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4"/>
        <v>0</v>
      </c>
      <c r="Y698" s="263"/>
      <c r="Z698" s="263"/>
      <c r="AB698" s="265" t="str">
        <f t="shared" si="9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6">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97">IF(AND(C699="Smelter not listed",OR(LEN(D699)=0,LEN(E699)=0)),1,0)</f>
        <v>0</v>
      </c>
      <c r="Y699" s="263"/>
      <c r="Z699" s="263"/>
      <c r="AB699" s="265" t="str">
        <f t="shared" ref="AB699" si="98">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99">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0">IF(AND(C700="Smelter not listed",OR(LEN(D700)=0,LEN(E700)=0)),1,0)</f>
        <v>0</v>
      </c>
      <c r="Y700" s="263"/>
      <c r="Z700" s="263"/>
      <c r="AB700" s="265" t="str">
        <f t="shared" ref="AB700:AB731" si="101">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0"/>
        <v>0</v>
      </c>
      <c r="Y714" s="263"/>
      <c r="Z714" s="263"/>
      <c r="AB714" s="265" t="str">
        <f t="shared" si="101"/>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0"/>
        <v>0</v>
      </c>
      <c r="Y715" s="263"/>
      <c r="Z715" s="263"/>
      <c r="AB715" s="265" t="str">
        <f t="shared" si="101"/>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0"/>
        <v>0</v>
      </c>
      <c r="Y716" s="263"/>
      <c r="Z716" s="263"/>
      <c r="AB716" s="265" t="str">
        <f t="shared" si="101"/>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0"/>
        <v>0</v>
      </c>
      <c r="Y717" s="263"/>
      <c r="Z717" s="263"/>
      <c r="AB717" s="265" t="str">
        <f t="shared" si="101"/>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0"/>
        <v>0</v>
      </c>
      <c r="Y718" s="263"/>
      <c r="Z718" s="263"/>
      <c r="AB718" s="265" t="str">
        <f t="shared" si="101"/>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0"/>
        <v>0</v>
      </c>
      <c r="Y719" s="263"/>
      <c r="Z719" s="263"/>
      <c r="AB719" s="265" t="str">
        <f t="shared" si="101"/>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0"/>
        <v>0</v>
      </c>
      <c r="Y720" s="263"/>
      <c r="Z720" s="263"/>
      <c r="AB720" s="265" t="str">
        <f t="shared" si="101"/>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9"/>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0"/>
        <v>0</v>
      </c>
      <c r="Y721" s="263"/>
      <c r="Z721" s="263"/>
      <c r="AB721" s="265" t="str">
        <f t="shared" si="101"/>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9"/>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0"/>
        <v>0</v>
      </c>
      <c r="Y722" s="263"/>
      <c r="Z722" s="263"/>
      <c r="AB722" s="265" t="str">
        <f t="shared" si="101"/>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9"/>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0"/>
        <v>0</v>
      </c>
      <c r="Y723" s="263"/>
      <c r="Z723" s="263"/>
      <c r="AB723" s="265" t="str">
        <f t="shared" si="101"/>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9"/>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0"/>
        <v>0</v>
      </c>
      <c r="Y724" s="263"/>
      <c r="Z724" s="263"/>
      <c r="AB724" s="265" t="str">
        <f t="shared" si="101"/>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9"/>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0"/>
        <v>0</v>
      </c>
      <c r="Y725" s="263"/>
      <c r="Z725" s="263"/>
      <c r="AB725" s="265" t="str">
        <f t="shared" si="101"/>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99"/>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0"/>
        <v>0</v>
      </c>
      <c r="Y726" s="263"/>
      <c r="Z726" s="263"/>
      <c r="AB726" s="265" t="str">
        <f t="shared" si="101"/>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99"/>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0"/>
        <v>0</v>
      </c>
      <c r="Y727" s="263"/>
      <c r="Z727" s="263"/>
      <c r="AB727" s="265" t="str">
        <f t="shared" si="101"/>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99"/>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0"/>
        <v>0</v>
      </c>
      <c r="Y728" s="263"/>
      <c r="Z728" s="263"/>
      <c r="AB728" s="265" t="str">
        <f t="shared" si="101"/>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99"/>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0"/>
        <v>0</v>
      </c>
      <c r="Y729" s="263"/>
      <c r="Z729" s="263"/>
      <c r="AB729" s="265" t="str">
        <f t="shared" si="101"/>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99"/>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0"/>
        <v>0</v>
      </c>
      <c r="Y730" s="263"/>
      <c r="Z730" s="263"/>
      <c r="AB730" s="265" t="str">
        <f t="shared" si="101"/>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99"/>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0"/>
        <v>0</v>
      </c>
      <c r="Y731" s="263"/>
      <c r="Z731" s="263"/>
      <c r="AB731" s="265" t="str">
        <f t="shared" si="101"/>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2">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3">IF(AND(C732="Smelter not listed",OR(LEN(D732)=0,LEN(E732)=0)),1,0)</f>
        <v>0</v>
      </c>
      <c r="Y732" s="263"/>
      <c r="Z732" s="263"/>
      <c r="AB732" s="265" t="str">
        <f t="shared" ref="AB732:AB762" si="104">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2"/>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3"/>
        <v>0</v>
      </c>
      <c r="Y742" s="263"/>
      <c r="Z742" s="263"/>
      <c r="AB742" s="265" t="str">
        <f t="shared" si="104"/>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2"/>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3"/>
        <v>0</v>
      </c>
      <c r="Y743" s="263"/>
      <c r="Z743" s="263"/>
      <c r="AB743" s="265" t="str">
        <f t="shared" si="104"/>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3"/>
        <v>0</v>
      </c>
      <c r="Y744" s="263"/>
      <c r="Z744" s="263"/>
      <c r="AB744" s="265" t="str">
        <f t="shared" si="104"/>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2"/>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3"/>
        <v>0</v>
      </c>
      <c r="Y745" s="263"/>
      <c r="Z745" s="263"/>
      <c r="AB745" s="265" t="str">
        <f t="shared" si="104"/>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2"/>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3"/>
        <v>0</v>
      </c>
      <c r="Y746" s="263"/>
      <c r="Z746" s="263"/>
      <c r="AB746" s="265" t="str">
        <f t="shared" si="104"/>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2"/>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3"/>
        <v>0</v>
      </c>
      <c r="Y747" s="263"/>
      <c r="Z747" s="263"/>
      <c r="AB747" s="265" t="str">
        <f t="shared" si="104"/>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2"/>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3"/>
        <v>0</v>
      </c>
      <c r="Y748" s="263"/>
      <c r="Z748" s="263"/>
      <c r="AB748" s="265" t="str">
        <f t="shared" si="104"/>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2"/>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3"/>
        <v>0</v>
      </c>
      <c r="Y749" s="263"/>
      <c r="Z749" s="263"/>
      <c r="AB749" s="265" t="str">
        <f t="shared" si="104"/>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2"/>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3"/>
        <v>0</v>
      </c>
      <c r="Y750" s="263"/>
      <c r="Z750" s="263"/>
      <c r="AB750" s="265" t="str">
        <f t="shared" si="104"/>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2"/>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3"/>
        <v>0</v>
      </c>
      <c r="Y751" s="263"/>
      <c r="Z751" s="263"/>
      <c r="AB751" s="265" t="str">
        <f t="shared" si="104"/>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2"/>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3"/>
        <v>0</v>
      </c>
      <c r="Y752" s="263"/>
      <c r="Z752" s="263"/>
      <c r="AB752" s="265" t="str">
        <f t="shared" si="104"/>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2"/>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3"/>
        <v>0</v>
      </c>
      <c r="Y753" s="263"/>
      <c r="Z753" s="263"/>
      <c r="AB753" s="265" t="str">
        <f t="shared" si="104"/>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2"/>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3"/>
        <v>0</v>
      </c>
      <c r="Y754" s="263"/>
      <c r="Z754" s="263"/>
      <c r="AB754" s="265" t="str">
        <f t="shared" si="104"/>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2"/>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3"/>
        <v>0</v>
      </c>
      <c r="Y755" s="263"/>
      <c r="Z755" s="263"/>
      <c r="AB755" s="265" t="str">
        <f t="shared" si="104"/>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2"/>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3"/>
        <v>0</v>
      </c>
      <c r="Y756" s="263"/>
      <c r="Z756" s="263"/>
      <c r="AB756" s="265" t="str">
        <f t="shared" si="104"/>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2"/>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3"/>
        <v>0</v>
      </c>
      <c r="Y757" s="263"/>
      <c r="Z757" s="263"/>
      <c r="AB757" s="265" t="str">
        <f t="shared" si="104"/>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2"/>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3"/>
        <v>0</v>
      </c>
      <c r="Y758" s="263"/>
      <c r="Z758" s="263"/>
      <c r="AB758" s="265" t="str">
        <f t="shared" si="104"/>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2"/>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3"/>
        <v>0</v>
      </c>
      <c r="Y759" s="263"/>
      <c r="Z759" s="263"/>
      <c r="AB759" s="265" t="str">
        <f t="shared" si="104"/>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2"/>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3"/>
        <v>0</v>
      </c>
      <c r="Y760" s="263"/>
      <c r="Z760" s="263"/>
      <c r="AB760" s="265" t="str">
        <f t="shared" si="104"/>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2"/>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3"/>
        <v>0</v>
      </c>
      <c r="Y761" s="263"/>
      <c r="Z761" s="263"/>
      <c r="AB761" s="265" t="str">
        <f t="shared" si="104"/>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2"/>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3"/>
        <v>0</v>
      </c>
      <c r="Y762" s="263"/>
      <c r="Z762" s="263"/>
      <c r="AB762" s="265" t="str">
        <f t="shared" si="104"/>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5">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6">IF(AND(C763="Smelter not listed",OR(LEN(D763)=0,LEN(E763)=0)),1,0)</f>
        <v>0</v>
      </c>
      <c r="Y763" s="263"/>
      <c r="Z763" s="263"/>
      <c r="AB763" s="265" t="str">
        <f t="shared" ref="AB763" si="107">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08">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09">IF(AND(C764="Smelter not listed",OR(LEN(D764)=0,LEN(E764)=0)),1,0)</f>
        <v>0</v>
      </c>
      <c r="Y764" s="263"/>
      <c r="Z764" s="263"/>
      <c r="AB764" s="265" t="str">
        <f t="shared" ref="AB764:AB795" si="110">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8"/>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9"/>
        <v>0</v>
      </c>
      <c r="Y778" s="263"/>
      <c r="Z778" s="263"/>
      <c r="AB778" s="265" t="str">
        <f t="shared" si="110"/>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8"/>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9"/>
        <v>0</v>
      </c>
      <c r="Y779" s="263"/>
      <c r="Z779" s="263"/>
      <c r="AB779" s="265" t="str">
        <f t="shared" si="110"/>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8"/>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9"/>
        <v>0</v>
      </c>
      <c r="Y780" s="263"/>
      <c r="Z780" s="263"/>
      <c r="AB780" s="265" t="str">
        <f t="shared" si="110"/>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8"/>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9"/>
        <v>0</v>
      </c>
      <c r="Y781" s="263"/>
      <c r="Z781" s="263"/>
      <c r="AB781" s="265" t="str">
        <f t="shared" si="110"/>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8"/>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9"/>
        <v>0</v>
      </c>
      <c r="Y782" s="263"/>
      <c r="Z782" s="263"/>
      <c r="AB782" s="265" t="str">
        <f t="shared" si="110"/>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8"/>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9"/>
        <v>0</v>
      </c>
      <c r="Y783" s="263"/>
      <c r="Z783" s="263"/>
      <c r="AB783" s="265" t="str">
        <f t="shared" si="110"/>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8"/>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9"/>
        <v>0</v>
      </c>
      <c r="Y784" s="263"/>
      <c r="Z784" s="263"/>
      <c r="AB784" s="265" t="str">
        <f t="shared" si="110"/>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8"/>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9"/>
        <v>0</v>
      </c>
      <c r="Y785" s="263"/>
      <c r="Z785" s="263"/>
      <c r="AB785" s="265" t="str">
        <f t="shared" si="110"/>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8"/>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9"/>
        <v>0</v>
      </c>
      <c r="Y786" s="263"/>
      <c r="Z786" s="263"/>
      <c r="AB786" s="265" t="str">
        <f t="shared" si="110"/>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8"/>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9"/>
        <v>0</v>
      </c>
      <c r="Y787" s="263"/>
      <c r="Z787" s="263"/>
      <c r="AB787" s="265" t="str">
        <f t="shared" si="110"/>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8"/>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9"/>
        <v>0</v>
      </c>
      <c r="Y788" s="263"/>
      <c r="Z788" s="263"/>
      <c r="AB788" s="265" t="str">
        <f t="shared" si="110"/>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8"/>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9"/>
        <v>0</v>
      </c>
      <c r="Y789" s="263"/>
      <c r="Z789" s="263"/>
      <c r="AB789" s="265" t="str">
        <f t="shared" si="110"/>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08"/>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09"/>
        <v>0</v>
      </c>
      <c r="Y790" s="263"/>
      <c r="Z790" s="263"/>
      <c r="AB790" s="265" t="str">
        <f t="shared" si="110"/>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08"/>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09"/>
        <v>0</v>
      </c>
      <c r="Y791" s="263"/>
      <c r="Z791" s="263"/>
      <c r="AB791" s="265" t="str">
        <f t="shared" si="110"/>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08"/>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09"/>
        <v>0</v>
      </c>
      <c r="Y792" s="263"/>
      <c r="Z792" s="263"/>
      <c r="AB792" s="265" t="str">
        <f t="shared" si="110"/>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08"/>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09"/>
        <v>0</v>
      </c>
      <c r="Y793" s="263"/>
      <c r="Z793" s="263"/>
      <c r="AB793" s="265" t="str">
        <f t="shared" si="110"/>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08"/>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09"/>
        <v>0</v>
      </c>
      <c r="Y794" s="263"/>
      <c r="Z794" s="263"/>
      <c r="AB794" s="265" t="str">
        <f t="shared" si="110"/>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08"/>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09"/>
        <v>0</v>
      </c>
      <c r="Y795" s="263"/>
      <c r="Z795" s="263"/>
      <c r="AB795" s="265" t="str">
        <f t="shared" si="110"/>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1">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2">IF(AND(C796="Smelter not listed",OR(LEN(D796)=0,LEN(E796)=0)),1,0)</f>
        <v>0</v>
      </c>
      <c r="Y796" s="263"/>
      <c r="Z796" s="263"/>
      <c r="AB796" s="265" t="str">
        <f t="shared" ref="AB796:AB826" si="113">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1"/>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2"/>
        <v>0</v>
      </c>
      <c r="Y806" s="263"/>
      <c r="Z806" s="263"/>
      <c r="AB806" s="265" t="str">
        <f t="shared" si="113"/>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1"/>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2"/>
        <v>0</v>
      </c>
      <c r="Y807" s="263"/>
      <c r="Z807" s="263"/>
      <c r="AB807" s="265" t="str">
        <f t="shared" si="113"/>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1"/>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2"/>
        <v>0</v>
      </c>
      <c r="Y808" s="263"/>
      <c r="Z808" s="263"/>
      <c r="AB808" s="265" t="str">
        <f t="shared" si="113"/>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1"/>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2"/>
        <v>0</v>
      </c>
      <c r="Y809" s="263"/>
      <c r="Z809" s="263"/>
      <c r="AB809" s="265" t="str">
        <f t="shared" si="113"/>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1"/>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2"/>
        <v>0</v>
      </c>
      <c r="Y810" s="263"/>
      <c r="Z810" s="263"/>
      <c r="AB810" s="265" t="str">
        <f t="shared" si="113"/>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1"/>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2"/>
        <v>0</v>
      </c>
      <c r="Y811" s="263"/>
      <c r="Z811" s="263"/>
      <c r="AB811" s="265" t="str">
        <f t="shared" si="113"/>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1"/>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2"/>
        <v>0</v>
      </c>
      <c r="Y812" s="263"/>
      <c r="Z812" s="263"/>
      <c r="AB812" s="265" t="str">
        <f t="shared" si="113"/>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1"/>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2"/>
        <v>0</v>
      </c>
      <c r="Y813" s="263"/>
      <c r="Z813" s="263"/>
      <c r="AB813" s="265" t="str">
        <f t="shared" si="113"/>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1"/>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2"/>
        <v>0</v>
      </c>
      <c r="Y814" s="263"/>
      <c r="Z814" s="263"/>
      <c r="AB814" s="265" t="str">
        <f t="shared" si="113"/>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1"/>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2"/>
        <v>0</v>
      </c>
      <c r="Y815" s="263"/>
      <c r="Z815" s="263"/>
      <c r="AB815" s="265" t="str">
        <f t="shared" si="113"/>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1"/>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2"/>
        <v>0</v>
      </c>
      <c r="Y816" s="263"/>
      <c r="Z816" s="263"/>
      <c r="AB816" s="265" t="str">
        <f t="shared" si="113"/>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1"/>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2"/>
        <v>0</v>
      </c>
      <c r="Y817" s="263"/>
      <c r="Z817" s="263"/>
      <c r="AB817" s="265" t="str">
        <f t="shared" si="113"/>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1"/>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2"/>
        <v>0</v>
      </c>
      <c r="Y818" s="263"/>
      <c r="Z818" s="263"/>
      <c r="AB818" s="265" t="str">
        <f t="shared" si="113"/>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1"/>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2"/>
        <v>0</v>
      </c>
      <c r="Y819" s="263"/>
      <c r="Z819" s="263"/>
      <c r="AB819" s="265" t="str">
        <f t="shared" si="113"/>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1"/>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2"/>
        <v>0</v>
      </c>
      <c r="Y820" s="263"/>
      <c r="Z820" s="263"/>
      <c r="AB820" s="265" t="str">
        <f t="shared" si="113"/>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1"/>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2"/>
        <v>0</v>
      </c>
      <c r="Y821" s="263"/>
      <c r="Z821" s="263"/>
      <c r="AB821" s="265" t="str">
        <f t="shared" si="113"/>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1"/>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2"/>
        <v>0</v>
      </c>
      <c r="Y822" s="263"/>
      <c r="Z822" s="263"/>
      <c r="AB822" s="265" t="str">
        <f t="shared" si="113"/>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1"/>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2"/>
        <v>0</v>
      </c>
      <c r="Y823" s="263"/>
      <c r="Z823" s="263"/>
      <c r="AB823" s="265" t="str">
        <f t="shared" si="113"/>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1"/>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2"/>
        <v>0</v>
      </c>
      <c r="Y824" s="263"/>
      <c r="Z824" s="263"/>
      <c r="AB824" s="265" t="str">
        <f t="shared" si="113"/>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1"/>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2"/>
        <v>0</v>
      </c>
      <c r="Y825" s="263"/>
      <c r="Z825" s="263"/>
      <c r="AB825" s="265" t="str">
        <f t="shared" si="113"/>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1"/>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2"/>
        <v>0</v>
      </c>
      <c r="Y826" s="263"/>
      <c r="Z826" s="263"/>
      <c r="AB826" s="265" t="str">
        <f t="shared" si="113"/>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4">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5">IF(AND(C827="Smelter not listed",OR(LEN(D827)=0,LEN(E827)=0)),1,0)</f>
        <v>0</v>
      </c>
      <c r="Y827" s="263"/>
      <c r="Z827" s="263"/>
      <c r="AB827" s="265" t="str">
        <f t="shared" ref="AB827" si="116">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17">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18">IF(AND(C828="Smelter not listed",OR(LEN(D828)=0,LEN(E828)=0)),1,0)</f>
        <v>0</v>
      </c>
      <c r="Y828" s="263"/>
      <c r="Z828" s="263"/>
      <c r="AB828" s="265" t="str">
        <f t="shared" ref="AB828:AB859" si="119">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7"/>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8"/>
        <v>0</v>
      </c>
      <c r="Y842" s="263"/>
      <c r="Z842" s="263"/>
      <c r="AB842" s="265" t="str">
        <f t="shared" si="119"/>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7"/>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8"/>
        <v>0</v>
      </c>
      <c r="Y843" s="263"/>
      <c r="Z843" s="263"/>
      <c r="AB843" s="265" t="str">
        <f t="shared" si="119"/>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7"/>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8"/>
        <v>0</v>
      </c>
      <c r="Y844" s="263"/>
      <c r="Z844" s="263"/>
      <c r="AB844" s="265" t="str">
        <f t="shared" si="119"/>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7"/>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8"/>
        <v>0</v>
      </c>
      <c r="Y845" s="263"/>
      <c r="Z845" s="263"/>
      <c r="AB845" s="265" t="str">
        <f t="shared" si="119"/>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7"/>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8"/>
        <v>0</v>
      </c>
      <c r="Y846" s="263"/>
      <c r="Z846" s="263"/>
      <c r="AB846" s="265" t="str">
        <f t="shared" si="119"/>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7"/>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8"/>
        <v>0</v>
      </c>
      <c r="Y847" s="263"/>
      <c r="Z847" s="263"/>
      <c r="AB847" s="265" t="str">
        <f t="shared" si="119"/>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7"/>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8"/>
        <v>0</v>
      </c>
      <c r="Y848" s="263"/>
      <c r="Z848" s="263"/>
      <c r="AB848" s="265" t="str">
        <f t="shared" si="119"/>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7"/>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8"/>
        <v>0</v>
      </c>
      <c r="Y849" s="263"/>
      <c r="Z849" s="263"/>
      <c r="AB849" s="265" t="str">
        <f t="shared" si="119"/>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7"/>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8"/>
        <v>0</v>
      </c>
      <c r="Y850" s="263"/>
      <c r="Z850" s="263"/>
      <c r="AB850" s="265" t="str">
        <f t="shared" si="119"/>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7"/>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8"/>
        <v>0</v>
      </c>
      <c r="Y851" s="263"/>
      <c r="Z851" s="263"/>
      <c r="AB851" s="265" t="str">
        <f t="shared" si="119"/>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7"/>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8"/>
        <v>0</v>
      </c>
      <c r="Y852" s="263"/>
      <c r="Z852" s="263"/>
      <c r="AB852" s="265" t="str">
        <f t="shared" si="119"/>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7"/>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8"/>
        <v>0</v>
      </c>
      <c r="Y853" s="263"/>
      <c r="Z853" s="263"/>
      <c r="AB853" s="265" t="str">
        <f t="shared" si="119"/>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17"/>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18"/>
        <v>0</v>
      </c>
      <c r="Y854" s="263"/>
      <c r="Z854" s="263"/>
      <c r="AB854" s="265" t="str">
        <f t="shared" si="119"/>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17"/>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18"/>
        <v>0</v>
      </c>
      <c r="Y855" s="263"/>
      <c r="Z855" s="263"/>
      <c r="AB855" s="265" t="str">
        <f t="shared" si="119"/>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17"/>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18"/>
        <v>0</v>
      </c>
      <c r="Y856" s="263"/>
      <c r="Z856" s="263"/>
      <c r="AB856" s="265" t="str">
        <f t="shared" si="119"/>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17"/>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18"/>
        <v>0</v>
      </c>
      <c r="Y857" s="263"/>
      <c r="Z857" s="263"/>
      <c r="AB857" s="265" t="str">
        <f t="shared" si="119"/>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17"/>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18"/>
        <v>0</v>
      </c>
      <c r="Y858" s="263"/>
      <c r="Z858" s="263"/>
      <c r="AB858" s="265" t="str">
        <f t="shared" si="119"/>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17"/>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18"/>
        <v>0</v>
      </c>
      <c r="Y859" s="263"/>
      <c r="Z859" s="263"/>
      <c r="AB859" s="265" t="str">
        <f t="shared" si="119"/>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0">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1">IF(AND(C860="Smelter not listed",OR(LEN(D860)=0,LEN(E860)=0)),1,0)</f>
        <v>0</v>
      </c>
      <c r="Y860" s="263"/>
      <c r="Z860" s="263"/>
      <c r="AB860" s="265" t="str">
        <f t="shared" ref="AB860:AB890" si="122">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0"/>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1"/>
        <v>0</v>
      </c>
      <c r="Y870" s="263"/>
      <c r="Z870" s="263"/>
      <c r="AB870" s="265" t="str">
        <f t="shared" si="122"/>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0"/>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1"/>
        <v>0</v>
      </c>
      <c r="Y871" s="263"/>
      <c r="Z871" s="263"/>
      <c r="AB871" s="265" t="str">
        <f t="shared" si="122"/>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0"/>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1"/>
        <v>0</v>
      </c>
      <c r="Y872" s="263"/>
      <c r="Z872" s="263"/>
      <c r="AB872" s="265" t="str">
        <f t="shared" si="122"/>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0"/>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1"/>
        <v>0</v>
      </c>
      <c r="Y873" s="263"/>
      <c r="Z873" s="263"/>
      <c r="AB873" s="265" t="str">
        <f t="shared" si="122"/>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0"/>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1"/>
        <v>0</v>
      </c>
      <c r="Y874" s="263"/>
      <c r="Z874" s="263"/>
      <c r="AB874" s="265" t="str">
        <f t="shared" si="122"/>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0"/>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1"/>
        <v>0</v>
      </c>
      <c r="Y875" s="263"/>
      <c r="Z875" s="263"/>
      <c r="AB875" s="265" t="str">
        <f t="shared" si="122"/>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0"/>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1"/>
        <v>0</v>
      </c>
      <c r="Y876" s="263"/>
      <c r="Z876" s="263"/>
      <c r="AB876" s="265" t="str">
        <f t="shared" si="122"/>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0"/>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1"/>
        <v>0</v>
      </c>
      <c r="Y877" s="263"/>
      <c r="Z877" s="263"/>
      <c r="AB877" s="265" t="str">
        <f t="shared" si="122"/>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0"/>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1"/>
        <v>0</v>
      </c>
      <c r="Y878" s="263"/>
      <c r="Z878" s="263"/>
      <c r="AB878" s="265" t="str">
        <f t="shared" si="122"/>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0"/>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1"/>
        <v>0</v>
      </c>
      <c r="Y879" s="263"/>
      <c r="Z879" s="263"/>
      <c r="AB879" s="265" t="str">
        <f t="shared" si="122"/>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0"/>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1"/>
        <v>0</v>
      </c>
      <c r="Y880" s="263"/>
      <c r="Z880" s="263"/>
      <c r="AB880" s="265" t="str">
        <f t="shared" si="122"/>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0"/>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1"/>
        <v>0</v>
      </c>
      <c r="Y881" s="263"/>
      <c r="Z881" s="263"/>
      <c r="AB881" s="265" t="str">
        <f t="shared" si="122"/>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0"/>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1"/>
        <v>0</v>
      </c>
      <c r="Y882" s="263"/>
      <c r="Z882" s="263"/>
      <c r="AB882" s="265" t="str">
        <f t="shared" si="122"/>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0"/>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1"/>
        <v>0</v>
      </c>
      <c r="Y883" s="263"/>
      <c r="Z883" s="263"/>
      <c r="AB883" s="265" t="str">
        <f t="shared" si="122"/>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0"/>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1"/>
        <v>0</v>
      </c>
      <c r="Y884" s="263"/>
      <c r="Z884" s="263"/>
      <c r="AB884" s="265" t="str">
        <f t="shared" si="122"/>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0"/>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1"/>
        <v>0</v>
      </c>
      <c r="Y885" s="263"/>
      <c r="Z885" s="263"/>
      <c r="AB885" s="265" t="str">
        <f t="shared" si="122"/>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0"/>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1"/>
        <v>0</v>
      </c>
      <c r="Y886" s="263"/>
      <c r="Z886" s="263"/>
      <c r="AB886" s="265" t="str">
        <f t="shared" si="122"/>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0"/>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1"/>
        <v>0</v>
      </c>
      <c r="Y887" s="263"/>
      <c r="Z887" s="263"/>
      <c r="AB887" s="265" t="str">
        <f t="shared" si="122"/>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0"/>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1"/>
        <v>0</v>
      </c>
      <c r="Y888" s="263"/>
      <c r="Z888" s="263"/>
      <c r="AB888" s="265" t="str">
        <f t="shared" si="122"/>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0"/>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1"/>
        <v>0</v>
      </c>
      <c r="Y889" s="263"/>
      <c r="Z889" s="263"/>
      <c r="AB889" s="265" t="str">
        <f t="shared" si="122"/>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0"/>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1"/>
        <v>0</v>
      </c>
      <c r="Y890" s="263"/>
      <c r="Z890" s="263"/>
      <c r="AB890" s="265" t="str">
        <f t="shared" si="122"/>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3">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4">IF(AND(C891="Smelter not listed",OR(LEN(D891)=0,LEN(E891)=0)),1,0)</f>
        <v>0</v>
      </c>
      <c r="Y891" s="263"/>
      <c r="Z891" s="263"/>
      <c r="AB891" s="265" t="str">
        <f t="shared" ref="AB891" si="125">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6">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27">IF(AND(C892="Smelter not listed",OR(LEN(D892)=0,LEN(E892)=0)),1,0)</f>
        <v>0</v>
      </c>
      <c r="Y892" s="263"/>
      <c r="Z892" s="263"/>
      <c r="AB892" s="265" t="str">
        <f t="shared" ref="AB892:AB923" si="128">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6"/>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7"/>
        <v>0</v>
      </c>
      <c r="Y906" s="263"/>
      <c r="Z906" s="263"/>
      <c r="AB906" s="265" t="str">
        <f t="shared" si="128"/>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6"/>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7"/>
        <v>0</v>
      </c>
      <c r="Y907" s="263"/>
      <c r="Z907" s="263"/>
      <c r="AB907" s="265" t="str">
        <f t="shared" si="128"/>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6"/>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7"/>
        <v>0</v>
      </c>
      <c r="Y908" s="263"/>
      <c r="Z908" s="263"/>
      <c r="AB908" s="265" t="str">
        <f t="shared" si="128"/>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6"/>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7"/>
        <v>0</v>
      </c>
      <c r="Y909" s="263"/>
      <c r="Z909" s="263"/>
      <c r="AB909" s="265" t="str">
        <f t="shared" si="128"/>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6"/>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7"/>
        <v>0</v>
      </c>
      <c r="Y910" s="263"/>
      <c r="Z910" s="263"/>
      <c r="AB910" s="265" t="str">
        <f t="shared" si="128"/>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6"/>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7"/>
        <v>0</v>
      </c>
      <c r="Y911" s="263"/>
      <c r="Z911" s="263"/>
      <c r="AB911" s="265" t="str">
        <f t="shared" si="128"/>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6"/>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7"/>
        <v>0</v>
      </c>
      <c r="Y912" s="263"/>
      <c r="Z912" s="263"/>
      <c r="AB912" s="265" t="str">
        <f t="shared" si="128"/>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6"/>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7"/>
        <v>0</v>
      </c>
      <c r="Y913" s="263"/>
      <c r="Z913" s="263"/>
      <c r="AB913" s="265" t="str">
        <f t="shared" si="128"/>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6"/>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7"/>
        <v>0</v>
      </c>
      <c r="Y914" s="263"/>
      <c r="Z914" s="263"/>
      <c r="AB914" s="265" t="str">
        <f t="shared" si="128"/>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6"/>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7"/>
        <v>0</v>
      </c>
      <c r="Y915" s="263"/>
      <c r="Z915" s="263"/>
      <c r="AB915" s="265" t="str">
        <f t="shared" si="128"/>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6"/>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7"/>
        <v>0</v>
      </c>
      <c r="Y916" s="263"/>
      <c r="Z916" s="263"/>
      <c r="AB916" s="265" t="str">
        <f t="shared" si="128"/>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6"/>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7"/>
        <v>0</v>
      </c>
      <c r="Y917" s="263"/>
      <c r="Z917" s="263"/>
      <c r="AB917" s="265" t="str">
        <f t="shared" si="128"/>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6"/>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27"/>
        <v>0</v>
      </c>
      <c r="Y918" s="263"/>
      <c r="Z918" s="263"/>
      <c r="AB918" s="265" t="str">
        <f t="shared" si="128"/>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6"/>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27"/>
        <v>0</v>
      </c>
      <c r="Y919" s="263"/>
      <c r="Z919" s="263"/>
      <c r="AB919" s="265" t="str">
        <f t="shared" si="128"/>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6"/>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27"/>
        <v>0</v>
      </c>
      <c r="Y920" s="263"/>
      <c r="Z920" s="263"/>
      <c r="AB920" s="265" t="str">
        <f t="shared" si="128"/>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6"/>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27"/>
        <v>0</v>
      </c>
      <c r="Y921" s="263"/>
      <c r="Z921" s="263"/>
      <c r="AB921" s="265" t="str">
        <f t="shared" si="128"/>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6"/>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27"/>
        <v>0</v>
      </c>
      <c r="Y922" s="263"/>
      <c r="Z922" s="263"/>
      <c r="AB922" s="265" t="str">
        <f t="shared" si="128"/>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6"/>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27"/>
        <v>0</v>
      </c>
      <c r="Y923" s="263"/>
      <c r="Z923" s="263"/>
      <c r="AB923" s="265" t="str">
        <f t="shared" si="128"/>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29">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0">IF(AND(C924="Smelter not listed",OR(LEN(D924)=0,LEN(E924)=0)),1,0)</f>
        <v>0</v>
      </c>
      <c r="Y924" s="263"/>
      <c r="Z924" s="263"/>
      <c r="AB924" s="265" t="str">
        <f t="shared" ref="AB924:AB954" si="131">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9"/>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0"/>
        <v>0</v>
      </c>
      <c r="Y934" s="263"/>
      <c r="Z934" s="263"/>
      <c r="AB934" s="265" t="str">
        <f t="shared" si="131"/>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9"/>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0"/>
        <v>0</v>
      </c>
      <c r="Y935" s="263"/>
      <c r="Z935" s="263"/>
      <c r="AB935" s="265" t="str">
        <f t="shared" si="131"/>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9"/>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0"/>
        <v>0</v>
      </c>
      <c r="Y936" s="263"/>
      <c r="Z936" s="263"/>
      <c r="AB936" s="265" t="str">
        <f t="shared" si="131"/>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9"/>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0"/>
        <v>0</v>
      </c>
      <c r="Y937" s="263"/>
      <c r="Z937" s="263"/>
      <c r="AB937" s="265" t="str">
        <f t="shared" si="131"/>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9"/>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0"/>
        <v>0</v>
      </c>
      <c r="Y938" s="263"/>
      <c r="Z938" s="263"/>
      <c r="AB938" s="265" t="str">
        <f t="shared" si="131"/>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9"/>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0"/>
        <v>0</v>
      </c>
      <c r="Y939" s="263"/>
      <c r="Z939" s="263"/>
      <c r="AB939" s="265" t="str">
        <f t="shared" si="131"/>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9"/>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0"/>
        <v>0</v>
      </c>
      <c r="Y940" s="263"/>
      <c r="Z940" s="263"/>
      <c r="AB940" s="265" t="str">
        <f t="shared" si="131"/>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9"/>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0"/>
        <v>0</v>
      </c>
      <c r="Y941" s="263"/>
      <c r="Z941" s="263"/>
      <c r="AB941" s="265" t="str">
        <f t="shared" si="131"/>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9"/>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0"/>
        <v>0</v>
      </c>
      <c r="Y942" s="263"/>
      <c r="Z942" s="263"/>
      <c r="AB942" s="265" t="str">
        <f t="shared" si="131"/>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9"/>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0"/>
        <v>0</v>
      </c>
      <c r="Y943" s="263"/>
      <c r="Z943" s="263"/>
      <c r="AB943" s="265" t="str">
        <f t="shared" si="131"/>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9"/>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0"/>
        <v>0</v>
      </c>
      <c r="Y944" s="263"/>
      <c r="Z944" s="263"/>
      <c r="AB944" s="265" t="str">
        <f t="shared" si="131"/>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9"/>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0"/>
        <v>0</v>
      </c>
      <c r="Y945" s="263"/>
      <c r="Z945" s="263"/>
      <c r="AB945" s="265" t="str">
        <f t="shared" si="131"/>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9"/>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0"/>
        <v>0</v>
      </c>
      <c r="Y946" s="263"/>
      <c r="Z946" s="263"/>
      <c r="AB946" s="265" t="str">
        <f t="shared" si="131"/>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9"/>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0"/>
        <v>0</v>
      </c>
      <c r="Y947" s="263"/>
      <c r="Z947" s="263"/>
      <c r="AB947" s="265" t="str">
        <f t="shared" si="131"/>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9"/>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0"/>
        <v>0</v>
      </c>
      <c r="Y948" s="263"/>
      <c r="Z948" s="263"/>
      <c r="AB948" s="265" t="str">
        <f t="shared" si="131"/>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29"/>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0"/>
        <v>0</v>
      </c>
      <c r="Y949" s="263"/>
      <c r="Z949" s="263"/>
      <c r="AB949" s="265" t="str">
        <f t="shared" si="131"/>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29"/>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0"/>
        <v>0</v>
      </c>
      <c r="Y950" s="263"/>
      <c r="Z950" s="263"/>
      <c r="AB950" s="265" t="str">
        <f t="shared" si="131"/>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29"/>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0"/>
        <v>0</v>
      </c>
      <c r="Y951" s="263"/>
      <c r="Z951" s="263"/>
      <c r="AB951" s="265" t="str">
        <f t="shared" si="131"/>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29"/>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0"/>
        <v>0</v>
      </c>
      <c r="Y952" s="263"/>
      <c r="Z952" s="263"/>
      <c r="AB952" s="265" t="str">
        <f t="shared" si="131"/>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29"/>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0"/>
        <v>0</v>
      </c>
      <c r="Y953" s="263"/>
      <c r="Z953" s="263"/>
      <c r="AB953" s="265" t="str">
        <f t="shared" si="131"/>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29"/>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0"/>
        <v>0</v>
      </c>
      <c r="Y954" s="263"/>
      <c r="Z954" s="263"/>
      <c r="AB954" s="265" t="str">
        <f t="shared" si="131"/>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2">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3">IF(AND(C955="Smelter not listed",OR(LEN(D955)=0,LEN(E955)=0)),1,0)</f>
        <v>0</v>
      </c>
      <c r="Y955" s="263"/>
      <c r="Z955" s="263"/>
      <c r="AB955" s="265" t="str">
        <f t="shared" ref="AB955" si="134">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5">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6">IF(AND(C956="Smelter not listed",OR(LEN(D956)=0,LEN(E956)=0)),1,0)</f>
        <v>0</v>
      </c>
      <c r="Y956" s="263"/>
      <c r="Z956" s="263"/>
      <c r="AB956" s="265" t="str">
        <f t="shared" ref="AB956:AB987" si="137">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5"/>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6"/>
        <v>0</v>
      </c>
      <c r="Y970" s="263"/>
      <c r="Z970" s="263"/>
      <c r="AB970" s="265" t="str">
        <f t="shared" si="137"/>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5"/>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6"/>
        <v>0</v>
      </c>
      <c r="Y971" s="263"/>
      <c r="Z971" s="263"/>
      <c r="AB971" s="265" t="str">
        <f t="shared" si="137"/>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5"/>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6"/>
        <v>0</v>
      </c>
      <c r="Y972" s="263"/>
      <c r="Z972" s="263"/>
      <c r="AB972" s="265" t="str">
        <f t="shared" si="137"/>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5"/>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6"/>
        <v>0</v>
      </c>
      <c r="Y973" s="263"/>
      <c r="Z973" s="263"/>
      <c r="AB973" s="265" t="str">
        <f t="shared" si="137"/>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5"/>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6"/>
        <v>0</v>
      </c>
      <c r="Y974" s="263"/>
      <c r="Z974" s="263"/>
      <c r="AB974" s="265" t="str">
        <f t="shared" si="137"/>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5"/>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6"/>
        <v>0</v>
      </c>
      <c r="Y975" s="263"/>
      <c r="Z975" s="263"/>
      <c r="AB975" s="265" t="str">
        <f t="shared" si="137"/>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5"/>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6"/>
        <v>0</v>
      </c>
      <c r="Y976" s="263"/>
      <c r="Z976" s="263"/>
      <c r="AB976" s="265" t="str">
        <f t="shared" si="137"/>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5"/>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6"/>
        <v>0</v>
      </c>
      <c r="Y977" s="263"/>
      <c r="Z977" s="263"/>
      <c r="AB977" s="265" t="str">
        <f t="shared" si="137"/>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5"/>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6"/>
        <v>0</v>
      </c>
      <c r="Y978" s="263"/>
      <c r="Z978" s="263"/>
      <c r="AB978" s="265" t="str">
        <f t="shared" si="137"/>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5"/>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6"/>
        <v>0</v>
      </c>
      <c r="Y979" s="263"/>
      <c r="Z979" s="263"/>
      <c r="AB979" s="265" t="str">
        <f t="shared" si="137"/>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5"/>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6"/>
        <v>0</v>
      </c>
      <c r="Y980" s="263"/>
      <c r="Z980" s="263"/>
      <c r="AB980" s="265" t="str">
        <f t="shared" si="137"/>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5"/>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6"/>
        <v>0</v>
      </c>
      <c r="Y981" s="263"/>
      <c r="Z981" s="263"/>
      <c r="AB981" s="265" t="str">
        <f t="shared" si="137"/>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5"/>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6"/>
        <v>0</v>
      </c>
      <c r="Y982" s="263"/>
      <c r="Z982" s="263"/>
      <c r="AB982" s="265" t="str">
        <f t="shared" si="137"/>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5"/>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6"/>
        <v>0</v>
      </c>
      <c r="Y983" s="263"/>
      <c r="Z983" s="263"/>
      <c r="AB983" s="265" t="str">
        <f t="shared" si="137"/>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5"/>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6"/>
        <v>0</v>
      </c>
      <c r="Y984" s="263"/>
      <c r="Z984" s="263"/>
      <c r="AB984" s="265" t="str">
        <f t="shared" si="137"/>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5"/>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6"/>
        <v>0</v>
      </c>
      <c r="Y985" s="263"/>
      <c r="Z985" s="263"/>
      <c r="AB985" s="265" t="str">
        <f t="shared" si="137"/>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5"/>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6"/>
        <v>0</v>
      </c>
      <c r="Y986" s="263"/>
      <c r="Z986" s="263"/>
      <c r="AB986" s="265" t="str">
        <f t="shared" si="137"/>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5"/>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6"/>
        <v>0</v>
      </c>
      <c r="Y987" s="263"/>
      <c r="Z987" s="263"/>
      <c r="AB987" s="265" t="str">
        <f t="shared" si="137"/>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38">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39">IF(AND(C988="Smelter not listed",OR(LEN(D988)=0,LEN(E988)=0)),1,0)</f>
        <v>0</v>
      </c>
      <c r="Y988" s="263"/>
      <c r="Z988" s="263"/>
      <c r="AB988" s="265" t="str">
        <f t="shared" ref="AB988:AB1018" si="140">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8"/>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9"/>
        <v>0</v>
      </c>
      <c r="Y998" s="263"/>
      <c r="Z998" s="263"/>
      <c r="AB998" s="265" t="str">
        <f t="shared" si="140"/>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8"/>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9"/>
        <v>0</v>
      </c>
      <c r="Y999" s="263"/>
      <c r="Z999" s="263"/>
      <c r="AB999" s="265" t="str">
        <f t="shared" si="140"/>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8"/>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9"/>
        <v>0</v>
      </c>
      <c r="Y1000" s="263"/>
      <c r="Z1000" s="263"/>
      <c r="AB1000" s="265" t="str">
        <f t="shared" si="140"/>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8"/>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9"/>
        <v>0</v>
      </c>
      <c r="Y1001" s="263"/>
      <c r="Z1001" s="263"/>
      <c r="AB1001" s="265" t="str">
        <f t="shared" si="140"/>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8"/>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9"/>
        <v>0</v>
      </c>
      <c r="Y1002" s="263"/>
      <c r="Z1002" s="263"/>
      <c r="AB1002" s="265" t="str">
        <f t="shared" si="140"/>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8"/>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9"/>
        <v>0</v>
      </c>
      <c r="Y1003" s="263"/>
      <c r="Z1003" s="263"/>
      <c r="AB1003" s="265" t="str">
        <f t="shared" si="140"/>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8"/>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9"/>
        <v>0</v>
      </c>
      <c r="Y1004" s="263"/>
      <c r="Z1004" s="263"/>
      <c r="AB1004" s="265" t="str">
        <f t="shared" si="140"/>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8"/>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9"/>
        <v>0</v>
      </c>
      <c r="Y1005" s="263"/>
      <c r="Z1005" s="263"/>
      <c r="AB1005" s="265" t="str">
        <f t="shared" si="140"/>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8"/>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9"/>
        <v>0</v>
      </c>
      <c r="Y1006" s="263"/>
      <c r="Z1006" s="263"/>
      <c r="AB1006" s="265" t="str">
        <f t="shared" si="140"/>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8"/>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9"/>
        <v>0</v>
      </c>
      <c r="Y1007" s="263"/>
      <c r="Z1007" s="263"/>
      <c r="AB1007" s="265" t="str">
        <f t="shared" si="140"/>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8"/>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9"/>
        <v>0</v>
      </c>
      <c r="Y1008" s="263"/>
      <c r="Z1008" s="263"/>
      <c r="AB1008" s="265" t="str">
        <f t="shared" si="140"/>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8"/>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9"/>
        <v>0</v>
      </c>
      <c r="Y1009" s="263"/>
      <c r="Z1009" s="263"/>
      <c r="AB1009" s="265" t="str">
        <f t="shared" si="140"/>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38"/>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9"/>
        <v>0</v>
      </c>
      <c r="Y1010" s="263"/>
      <c r="Z1010" s="263"/>
      <c r="AB1010" s="265" t="str">
        <f t="shared" si="140"/>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38"/>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9"/>
        <v>0</v>
      </c>
      <c r="Y1011" s="263"/>
      <c r="Z1011" s="263"/>
      <c r="AB1011" s="265" t="str">
        <f t="shared" si="140"/>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38"/>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9"/>
        <v>0</v>
      </c>
      <c r="Y1012" s="263"/>
      <c r="Z1012" s="263"/>
      <c r="AB1012" s="265" t="str">
        <f t="shared" si="140"/>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38"/>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39"/>
        <v>0</v>
      </c>
      <c r="Y1013" s="263"/>
      <c r="Z1013" s="263"/>
      <c r="AB1013" s="265" t="str">
        <f t="shared" si="140"/>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38"/>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39"/>
        <v>0</v>
      </c>
      <c r="Y1014" s="263"/>
      <c r="Z1014" s="263"/>
      <c r="AB1014" s="265" t="str">
        <f t="shared" si="140"/>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38"/>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39"/>
        <v>0</v>
      </c>
      <c r="Y1015" s="263"/>
      <c r="Z1015" s="263"/>
      <c r="AB1015" s="265" t="str">
        <f t="shared" si="140"/>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38"/>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39"/>
        <v>0</v>
      </c>
      <c r="Y1016" s="263"/>
      <c r="Z1016" s="263"/>
      <c r="AB1016" s="265" t="str">
        <f t="shared" si="140"/>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38"/>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39"/>
        <v>0</v>
      </c>
      <c r="Y1017" s="263"/>
      <c r="Z1017" s="263"/>
      <c r="AB1017" s="265" t="str">
        <f t="shared" si="140"/>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38"/>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39"/>
        <v>0</v>
      </c>
      <c r="Y1018" s="263"/>
      <c r="Z1018" s="263"/>
      <c r="AB1018" s="265" t="str">
        <f t="shared" si="140"/>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2">IF(AND(C1019="Smelter not listed",OR(LEN(D1019)=0,LEN(E1019)=0)),1,0)</f>
        <v>0</v>
      </c>
      <c r="Y1019" s="263"/>
      <c r="Z1019" s="263"/>
      <c r="AB1019" s="265" t="str">
        <f t="shared" ref="AB1019" si="143">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4">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5">IF(AND(C1020="Smelter not listed",OR(LEN(D1020)=0,LEN(E1020)=0)),1,0)</f>
        <v>0</v>
      </c>
      <c r="Y1020" s="263"/>
      <c r="Z1020" s="263"/>
      <c r="AB1020" s="265" t="str">
        <f t="shared" ref="AB1020:AB1051" si="146">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4"/>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5"/>
        <v>0</v>
      </c>
      <c r="Y1034" s="263"/>
      <c r="Z1034" s="263"/>
      <c r="AB1034" s="265" t="str">
        <f t="shared" si="146"/>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4"/>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5"/>
        <v>0</v>
      </c>
      <c r="Y1035" s="263"/>
      <c r="Z1035" s="263"/>
      <c r="AB1035" s="265" t="str">
        <f t="shared" si="146"/>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4"/>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5"/>
        <v>0</v>
      </c>
      <c r="Y1036" s="263"/>
      <c r="Z1036" s="263"/>
      <c r="AB1036" s="265" t="str">
        <f t="shared" si="146"/>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4"/>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5"/>
        <v>0</v>
      </c>
      <c r="Y1037" s="263"/>
      <c r="Z1037" s="263"/>
      <c r="AB1037" s="265" t="str">
        <f t="shared" si="146"/>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4"/>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5"/>
        <v>0</v>
      </c>
      <c r="Y1038" s="263"/>
      <c r="Z1038" s="263"/>
      <c r="AB1038" s="265" t="str">
        <f t="shared" si="146"/>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4"/>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5"/>
        <v>0</v>
      </c>
      <c r="Y1039" s="263"/>
      <c r="Z1039" s="263"/>
      <c r="AB1039" s="265" t="str">
        <f t="shared" si="146"/>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4"/>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5"/>
        <v>0</v>
      </c>
      <c r="Y1040" s="263"/>
      <c r="Z1040" s="263"/>
      <c r="AB1040" s="265" t="str">
        <f t="shared" si="146"/>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4"/>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5"/>
        <v>0</v>
      </c>
      <c r="Y1041" s="263"/>
      <c r="Z1041" s="263"/>
      <c r="AB1041" s="265" t="str">
        <f t="shared" si="146"/>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4"/>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5"/>
        <v>0</v>
      </c>
      <c r="Y1042" s="263"/>
      <c r="Z1042" s="263"/>
      <c r="AB1042" s="265" t="str">
        <f t="shared" si="146"/>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4"/>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5"/>
        <v>0</v>
      </c>
      <c r="Y1043" s="263"/>
      <c r="Z1043" s="263"/>
      <c r="AB1043" s="265" t="str">
        <f t="shared" si="146"/>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4"/>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5"/>
        <v>0</v>
      </c>
      <c r="Y1044" s="263"/>
      <c r="Z1044" s="263"/>
      <c r="AB1044" s="265" t="str">
        <f t="shared" si="146"/>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4"/>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5"/>
        <v>0</v>
      </c>
      <c r="Y1045" s="263"/>
      <c r="Z1045" s="263"/>
      <c r="AB1045" s="265" t="str">
        <f t="shared" si="146"/>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4"/>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5"/>
        <v>0</v>
      </c>
      <c r="Y1046" s="263"/>
      <c r="Z1046" s="263"/>
      <c r="AB1046" s="265" t="str">
        <f t="shared" si="146"/>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4"/>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5"/>
        <v>0</v>
      </c>
      <c r="Y1047" s="263"/>
      <c r="Z1047" s="263"/>
      <c r="AB1047" s="265" t="str">
        <f t="shared" si="146"/>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4"/>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5"/>
        <v>0</v>
      </c>
      <c r="Y1048" s="263"/>
      <c r="Z1048" s="263"/>
      <c r="AB1048" s="265" t="str">
        <f t="shared" si="146"/>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4"/>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5"/>
        <v>0</v>
      </c>
      <c r="Y1049" s="263"/>
      <c r="Z1049" s="263"/>
      <c r="AB1049" s="265" t="str">
        <f t="shared" si="146"/>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4"/>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5"/>
        <v>0</v>
      </c>
      <c r="Y1050" s="263"/>
      <c r="Z1050" s="263"/>
      <c r="AB1050" s="265" t="str">
        <f t="shared" si="146"/>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4"/>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5"/>
        <v>0</v>
      </c>
      <c r="Y1051" s="263"/>
      <c r="Z1051" s="263"/>
      <c r="AB1051" s="265" t="str">
        <f t="shared" si="146"/>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47">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48">IF(AND(C1052="Smelter not listed",OR(LEN(D1052)=0,LEN(E1052)=0)),1,0)</f>
        <v>0</v>
      </c>
      <c r="Y1052" s="263"/>
      <c r="Z1052" s="263"/>
      <c r="AB1052" s="265" t="str">
        <f t="shared" ref="AB1052:AB1082" si="149">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7"/>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8"/>
        <v>0</v>
      </c>
      <c r="Y1062" s="263"/>
      <c r="Z1062" s="263"/>
      <c r="AB1062" s="265" t="str">
        <f t="shared" si="149"/>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7"/>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8"/>
        <v>0</v>
      </c>
      <c r="Y1063" s="263"/>
      <c r="Z1063" s="263"/>
      <c r="AB1063" s="265" t="str">
        <f t="shared" si="149"/>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7"/>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8"/>
        <v>0</v>
      </c>
      <c r="Y1064" s="263"/>
      <c r="Z1064" s="263"/>
      <c r="AB1064" s="265" t="str">
        <f t="shared" si="149"/>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7"/>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8"/>
        <v>0</v>
      </c>
      <c r="Y1065" s="263"/>
      <c r="Z1065" s="263"/>
      <c r="AB1065" s="265" t="str">
        <f t="shared" si="149"/>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7"/>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8"/>
        <v>0</v>
      </c>
      <c r="Y1066" s="263"/>
      <c r="Z1066" s="263"/>
      <c r="AB1066" s="265" t="str">
        <f t="shared" si="149"/>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7"/>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8"/>
        <v>0</v>
      </c>
      <c r="Y1067" s="263"/>
      <c r="Z1067" s="263"/>
      <c r="AB1067" s="265" t="str">
        <f t="shared" si="149"/>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7"/>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8"/>
        <v>0</v>
      </c>
      <c r="Y1068" s="263"/>
      <c r="Z1068" s="263"/>
      <c r="AB1068" s="265" t="str">
        <f t="shared" si="149"/>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7"/>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8"/>
        <v>0</v>
      </c>
      <c r="Y1069" s="263"/>
      <c r="Z1069" s="263"/>
      <c r="AB1069" s="265" t="str">
        <f t="shared" si="149"/>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7"/>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8"/>
        <v>0</v>
      </c>
      <c r="Y1070" s="263"/>
      <c r="Z1070" s="263"/>
      <c r="AB1070" s="265" t="str">
        <f t="shared" si="149"/>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7"/>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8"/>
        <v>0</v>
      </c>
      <c r="Y1071" s="263"/>
      <c r="Z1071" s="263"/>
      <c r="AB1071" s="265" t="str">
        <f t="shared" si="149"/>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7"/>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8"/>
        <v>0</v>
      </c>
      <c r="Y1072" s="263"/>
      <c r="Z1072" s="263"/>
      <c r="AB1072" s="265" t="str">
        <f t="shared" si="149"/>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7"/>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8"/>
        <v>0</v>
      </c>
      <c r="Y1073" s="263"/>
      <c r="Z1073" s="263"/>
      <c r="AB1073" s="265" t="str">
        <f t="shared" si="149"/>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47"/>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48"/>
        <v>0</v>
      </c>
      <c r="Y1074" s="263"/>
      <c r="Z1074" s="263"/>
      <c r="AB1074" s="265" t="str">
        <f t="shared" si="149"/>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47"/>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48"/>
        <v>0</v>
      </c>
      <c r="Y1075" s="263"/>
      <c r="Z1075" s="263"/>
      <c r="AB1075" s="265" t="str">
        <f t="shared" si="149"/>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47"/>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48"/>
        <v>0</v>
      </c>
      <c r="Y1076" s="263"/>
      <c r="Z1076" s="263"/>
      <c r="AB1076" s="265" t="str">
        <f t="shared" si="149"/>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47"/>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48"/>
        <v>0</v>
      </c>
      <c r="Y1077" s="263"/>
      <c r="Z1077" s="263"/>
      <c r="AB1077" s="265" t="str">
        <f t="shared" si="149"/>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47"/>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48"/>
        <v>0</v>
      </c>
      <c r="Y1078" s="263"/>
      <c r="Z1078" s="263"/>
      <c r="AB1078" s="265" t="str">
        <f t="shared" si="149"/>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47"/>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48"/>
        <v>0</v>
      </c>
      <c r="Y1079" s="263"/>
      <c r="Z1079" s="263"/>
      <c r="AB1079" s="265" t="str">
        <f t="shared" si="149"/>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47"/>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48"/>
        <v>0</v>
      </c>
      <c r="Y1080" s="263"/>
      <c r="Z1080" s="263"/>
      <c r="AB1080" s="265" t="str">
        <f t="shared" si="149"/>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47"/>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48"/>
        <v>0</v>
      </c>
      <c r="Y1081" s="263"/>
      <c r="Z1081" s="263"/>
      <c r="AB1081" s="265" t="str">
        <f t="shared" si="149"/>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47"/>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48"/>
        <v>0</v>
      </c>
      <c r="Y1082" s="263"/>
      <c r="Z1082" s="263"/>
      <c r="AB1082" s="265" t="str">
        <f t="shared" si="149"/>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0">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1">IF(AND(C1083="Smelter not listed",OR(LEN(D1083)=0,LEN(E1083)=0)),1,0)</f>
        <v>0</v>
      </c>
      <c r="Y1083" s="263"/>
      <c r="Z1083" s="263"/>
      <c r="AB1083" s="265" t="str">
        <f t="shared" ref="AB1083" si="152">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3">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4">IF(AND(C1084="Smelter not listed",OR(LEN(D1084)=0,LEN(E1084)=0)),1,0)</f>
        <v>0</v>
      </c>
      <c r="Y1084" s="263"/>
      <c r="Z1084" s="263"/>
      <c r="AB1084" s="265" t="str">
        <f t="shared" ref="AB1084:AB1115" si="155">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3"/>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4"/>
        <v>0</v>
      </c>
      <c r="Y1098" s="263"/>
      <c r="Z1098" s="263"/>
      <c r="AB1098" s="265" t="str">
        <f t="shared" si="155"/>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3"/>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4"/>
        <v>0</v>
      </c>
      <c r="Y1099" s="263"/>
      <c r="Z1099" s="263"/>
      <c r="AB1099" s="265" t="str">
        <f t="shared" si="155"/>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3"/>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4"/>
        <v>0</v>
      </c>
      <c r="Y1100" s="263"/>
      <c r="Z1100" s="263"/>
      <c r="AB1100" s="265" t="str">
        <f t="shared" si="155"/>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3"/>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4"/>
        <v>0</v>
      </c>
      <c r="Y1101" s="263"/>
      <c r="Z1101" s="263"/>
      <c r="AB1101" s="265" t="str">
        <f t="shared" si="155"/>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3"/>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4"/>
        <v>0</v>
      </c>
      <c r="Y1102" s="263"/>
      <c r="Z1102" s="263"/>
      <c r="AB1102" s="265" t="str">
        <f t="shared" si="155"/>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3"/>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4"/>
        <v>0</v>
      </c>
      <c r="Y1103" s="263"/>
      <c r="Z1103" s="263"/>
      <c r="AB1103" s="265" t="str">
        <f t="shared" si="155"/>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3"/>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4"/>
        <v>0</v>
      </c>
      <c r="Y1104" s="263"/>
      <c r="Z1104" s="263"/>
      <c r="AB1104" s="265" t="str">
        <f t="shared" si="155"/>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3"/>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4"/>
        <v>0</v>
      </c>
      <c r="Y1105" s="263"/>
      <c r="Z1105" s="263"/>
      <c r="AB1105" s="265" t="str">
        <f t="shared" si="155"/>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3"/>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4"/>
        <v>0</v>
      </c>
      <c r="Y1106" s="263"/>
      <c r="Z1106" s="263"/>
      <c r="AB1106" s="265" t="str">
        <f t="shared" si="155"/>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3"/>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4"/>
        <v>0</v>
      </c>
      <c r="Y1107" s="263"/>
      <c r="Z1107" s="263"/>
      <c r="AB1107" s="265" t="str">
        <f t="shared" si="155"/>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3"/>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4"/>
        <v>0</v>
      </c>
      <c r="Y1108" s="263"/>
      <c r="Z1108" s="263"/>
      <c r="AB1108" s="265" t="str">
        <f t="shared" si="155"/>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3"/>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4"/>
        <v>0</v>
      </c>
      <c r="Y1109" s="263"/>
      <c r="Z1109" s="263"/>
      <c r="AB1109" s="265" t="str">
        <f t="shared" si="155"/>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3"/>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4"/>
        <v>0</v>
      </c>
      <c r="Y1110" s="263"/>
      <c r="Z1110" s="263"/>
      <c r="AB1110" s="265" t="str">
        <f t="shared" si="155"/>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3"/>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4"/>
        <v>0</v>
      </c>
      <c r="Y1111" s="263"/>
      <c r="Z1111" s="263"/>
      <c r="AB1111" s="265" t="str">
        <f t="shared" si="155"/>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3"/>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4"/>
        <v>0</v>
      </c>
      <c r="Y1112" s="263"/>
      <c r="Z1112" s="263"/>
      <c r="AB1112" s="265" t="str">
        <f t="shared" si="155"/>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3"/>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4"/>
        <v>0</v>
      </c>
      <c r="Y1113" s="263"/>
      <c r="Z1113" s="263"/>
      <c r="AB1113" s="265" t="str">
        <f t="shared" si="155"/>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3"/>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4"/>
        <v>0</v>
      </c>
      <c r="Y1114" s="263"/>
      <c r="Z1114" s="263"/>
      <c r="AB1114" s="265" t="str">
        <f t="shared" si="155"/>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3"/>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4"/>
        <v>0</v>
      </c>
      <c r="Y1115" s="263"/>
      <c r="Z1115" s="263"/>
      <c r="AB1115" s="265" t="str">
        <f t="shared" si="155"/>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6">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57">IF(AND(C1116="Smelter not listed",OR(LEN(D1116)=0,LEN(E1116)=0)),1,0)</f>
        <v>0</v>
      </c>
      <c r="Y1116" s="263"/>
      <c r="Z1116" s="263"/>
      <c r="AB1116" s="265" t="str">
        <f t="shared" ref="AB1116:AB1146" si="158">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6"/>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7"/>
        <v>0</v>
      </c>
      <c r="Y1126" s="263"/>
      <c r="Z1126" s="263"/>
      <c r="AB1126" s="265" t="str">
        <f t="shared" si="158"/>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6"/>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7"/>
        <v>0</v>
      </c>
      <c r="Y1127" s="263"/>
      <c r="Z1127" s="263"/>
      <c r="AB1127" s="265" t="str">
        <f t="shared" si="158"/>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6"/>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7"/>
        <v>0</v>
      </c>
      <c r="Y1128" s="263"/>
      <c r="Z1128" s="263"/>
      <c r="AB1128" s="265" t="str">
        <f t="shared" si="158"/>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6"/>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7"/>
        <v>0</v>
      </c>
      <c r="Y1129" s="263"/>
      <c r="Z1129" s="263"/>
      <c r="AB1129" s="265" t="str">
        <f t="shared" si="158"/>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6"/>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7"/>
        <v>0</v>
      </c>
      <c r="Y1130" s="263"/>
      <c r="Z1130" s="263"/>
      <c r="AB1130" s="265" t="str">
        <f t="shared" si="158"/>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6"/>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7"/>
        <v>0</v>
      </c>
      <c r="Y1131" s="263"/>
      <c r="Z1131" s="263"/>
      <c r="AB1131" s="265" t="str">
        <f t="shared" si="158"/>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6"/>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7"/>
        <v>0</v>
      </c>
      <c r="Y1132" s="263"/>
      <c r="Z1132" s="263"/>
      <c r="AB1132" s="265" t="str">
        <f t="shared" si="158"/>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6"/>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7"/>
        <v>0</v>
      </c>
      <c r="Y1133" s="263"/>
      <c r="Z1133" s="263"/>
      <c r="AB1133" s="265" t="str">
        <f t="shared" si="158"/>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6"/>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7"/>
        <v>0</v>
      </c>
      <c r="Y1134" s="263"/>
      <c r="Z1134" s="263"/>
      <c r="AB1134" s="265" t="str">
        <f t="shared" si="158"/>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6"/>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7"/>
        <v>0</v>
      </c>
      <c r="Y1135" s="263"/>
      <c r="Z1135" s="263"/>
      <c r="AB1135" s="265" t="str">
        <f t="shared" si="158"/>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6"/>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7"/>
        <v>0</v>
      </c>
      <c r="Y1136" s="263"/>
      <c r="Z1136" s="263"/>
      <c r="AB1136" s="265" t="str">
        <f t="shared" si="158"/>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6"/>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7"/>
        <v>0</v>
      </c>
      <c r="Y1137" s="263"/>
      <c r="Z1137" s="263"/>
      <c r="AB1137" s="265" t="str">
        <f t="shared" si="158"/>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6"/>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57"/>
        <v>0</v>
      </c>
      <c r="Y1138" s="263"/>
      <c r="Z1138" s="263"/>
      <c r="AB1138" s="265" t="str">
        <f t="shared" si="158"/>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6"/>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57"/>
        <v>0</v>
      </c>
      <c r="Y1139" s="263"/>
      <c r="Z1139" s="263"/>
      <c r="AB1139" s="265" t="str">
        <f t="shared" si="158"/>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6"/>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57"/>
        <v>0</v>
      </c>
      <c r="Y1140" s="263"/>
      <c r="Z1140" s="263"/>
      <c r="AB1140" s="265" t="str">
        <f t="shared" si="158"/>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6"/>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57"/>
        <v>0</v>
      </c>
      <c r="Y1141" s="263"/>
      <c r="Z1141" s="263"/>
      <c r="AB1141" s="265" t="str">
        <f t="shared" si="158"/>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6"/>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57"/>
        <v>0</v>
      </c>
      <c r="Y1142" s="263"/>
      <c r="Z1142" s="263"/>
      <c r="AB1142" s="265" t="str">
        <f t="shared" si="158"/>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6"/>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57"/>
        <v>0</v>
      </c>
      <c r="Y1143" s="263"/>
      <c r="Z1143" s="263"/>
      <c r="AB1143" s="265" t="str">
        <f t="shared" si="158"/>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6"/>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57"/>
        <v>0</v>
      </c>
      <c r="Y1144" s="263"/>
      <c r="Z1144" s="263"/>
      <c r="AB1144" s="265" t="str">
        <f t="shared" si="158"/>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6"/>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57"/>
        <v>0</v>
      </c>
      <c r="Y1145" s="263"/>
      <c r="Z1145" s="263"/>
      <c r="AB1145" s="265" t="str">
        <f t="shared" si="158"/>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6"/>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57"/>
        <v>0</v>
      </c>
      <c r="Y1146" s="263"/>
      <c r="Z1146" s="263"/>
      <c r="AB1146" s="265" t="str">
        <f t="shared" si="158"/>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59">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0">IF(AND(C1147="Smelter not listed",OR(LEN(D1147)=0,LEN(E1147)=0)),1,0)</f>
        <v>0</v>
      </c>
      <c r="Y1147" s="263"/>
      <c r="Z1147" s="263"/>
      <c r="AB1147" s="265" t="str">
        <f t="shared" ref="AB1147" si="161">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2">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3">IF(AND(C1148="Smelter not listed",OR(LEN(D1148)=0,LEN(E1148)=0)),1,0)</f>
        <v>0</v>
      </c>
      <c r="Y1148" s="263"/>
      <c r="Z1148" s="263"/>
      <c r="AB1148" s="265" t="str">
        <f t="shared" ref="AB1148:AB1179" si="164">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2"/>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3"/>
        <v>0</v>
      </c>
      <c r="Y1162" s="263"/>
      <c r="Z1162" s="263"/>
      <c r="AB1162" s="265" t="str">
        <f t="shared" si="164"/>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2"/>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3"/>
        <v>0</v>
      </c>
      <c r="Y1163" s="263"/>
      <c r="Z1163" s="263"/>
      <c r="AB1163" s="265" t="str">
        <f t="shared" si="164"/>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2"/>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3"/>
        <v>0</v>
      </c>
      <c r="Y1164" s="263"/>
      <c r="Z1164" s="263"/>
      <c r="AB1164" s="265" t="str">
        <f t="shared" si="164"/>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2"/>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3"/>
        <v>0</v>
      </c>
      <c r="Y1165" s="263"/>
      <c r="Z1165" s="263"/>
      <c r="AB1165" s="265" t="str">
        <f t="shared" si="164"/>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2"/>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3"/>
        <v>0</v>
      </c>
      <c r="Y1166" s="263"/>
      <c r="Z1166" s="263"/>
      <c r="AB1166" s="265" t="str">
        <f t="shared" si="164"/>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2"/>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3"/>
        <v>0</v>
      </c>
      <c r="Y1167" s="263"/>
      <c r="Z1167" s="263"/>
      <c r="AB1167" s="265" t="str">
        <f t="shared" si="164"/>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2"/>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3"/>
        <v>0</v>
      </c>
      <c r="Y1168" s="263"/>
      <c r="Z1168" s="263"/>
      <c r="AB1168" s="265" t="str">
        <f t="shared" si="164"/>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2"/>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3"/>
        <v>0</v>
      </c>
      <c r="Y1169" s="263"/>
      <c r="Z1169" s="263"/>
      <c r="AB1169" s="265" t="str">
        <f t="shared" si="164"/>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2"/>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3"/>
        <v>0</v>
      </c>
      <c r="Y1170" s="263"/>
      <c r="Z1170" s="263"/>
      <c r="AB1170" s="265" t="str">
        <f t="shared" si="164"/>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2"/>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3"/>
        <v>0</v>
      </c>
      <c r="Y1171" s="263"/>
      <c r="Z1171" s="263"/>
      <c r="AB1171" s="265" t="str">
        <f t="shared" si="164"/>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2"/>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3"/>
        <v>0</v>
      </c>
      <c r="Y1172" s="263"/>
      <c r="Z1172" s="263"/>
      <c r="AB1172" s="265" t="str">
        <f t="shared" si="164"/>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2"/>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3"/>
        <v>0</v>
      </c>
      <c r="Y1173" s="263"/>
      <c r="Z1173" s="263"/>
      <c r="AB1173" s="265" t="str">
        <f t="shared" si="164"/>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2"/>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3"/>
        <v>0</v>
      </c>
      <c r="Y1174" s="263"/>
      <c r="Z1174" s="263"/>
      <c r="AB1174" s="265" t="str">
        <f t="shared" si="164"/>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2"/>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3"/>
        <v>0</v>
      </c>
      <c r="Y1175" s="263"/>
      <c r="Z1175" s="263"/>
      <c r="AB1175" s="265" t="str">
        <f t="shared" si="164"/>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2"/>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3"/>
        <v>0</v>
      </c>
      <c r="Y1176" s="263"/>
      <c r="Z1176" s="263"/>
      <c r="AB1176" s="265" t="str">
        <f t="shared" si="164"/>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2"/>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3"/>
        <v>0</v>
      </c>
      <c r="Y1177" s="263"/>
      <c r="Z1177" s="263"/>
      <c r="AB1177" s="265" t="str">
        <f t="shared" si="164"/>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2"/>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3"/>
        <v>0</v>
      </c>
      <c r="Y1178" s="263"/>
      <c r="Z1178" s="263"/>
      <c r="AB1178" s="265" t="str">
        <f t="shared" si="164"/>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2"/>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3"/>
        <v>0</v>
      </c>
      <c r="Y1179" s="263"/>
      <c r="Z1179" s="263"/>
      <c r="AB1179" s="265" t="str">
        <f t="shared" si="164"/>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5">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6">IF(AND(C1180="Smelter not listed",OR(LEN(D1180)=0,LEN(E1180)=0)),1,0)</f>
        <v>0</v>
      </c>
      <c r="Y1180" s="263"/>
      <c r="Z1180" s="263"/>
      <c r="AB1180" s="265" t="str">
        <f t="shared" ref="AB1180:AB1210" si="167">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5"/>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6"/>
        <v>0</v>
      </c>
      <c r="Y1190" s="263"/>
      <c r="Z1190" s="263"/>
      <c r="AB1190" s="265" t="str">
        <f t="shared" si="167"/>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5"/>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6"/>
        <v>0</v>
      </c>
      <c r="Y1191" s="263"/>
      <c r="Z1191" s="263"/>
      <c r="AB1191" s="265" t="str">
        <f t="shared" si="167"/>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5"/>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6"/>
        <v>0</v>
      </c>
      <c r="Y1192" s="263"/>
      <c r="Z1192" s="263"/>
      <c r="AB1192" s="265" t="str">
        <f t="shared" si="167"/>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5"/>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6"/>
        <v>0</v>
      </c>
      <c r="Y1193" s="263"/>
      <c r="Z1193" s="263"/>
      <c r="AB1193" s="265" t="str">
        <f t="shared" si="167"/>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5"/>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6"/>
        <v>0</v>
      </c>
      <c r="Y1194" s="263"/>
      <c r="Z1194" s="263"/>
      <c r="AB1194" s="265" t="str">
        <f t="shared" si="167"/>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5"/>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6"/>
        <v>0</v>
      </c>
      <c r="Y1195" s="263"/>
      <c r="Z1195" s="263"/>
      <c r="AB1195" s="265" t="str">
        <f t="shared" si="167"/>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5"/>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6"/>
        <v>0</v>
      </c>
      <c r="Y1196" s="263"/>
      <c r="Z1196" s="263"/>
      <c r="AB1196" s="265" t="str">
        <f t="shared" si="167"/>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5"/>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6"/>
        <v>0</v>
      </c>
      <c r="Y1197" s="263"/>
      <c r="Z1197" s="263"/>
      <c r="AB1197" s="265" t="str">
        <f t="shared" si="167"/>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5"/>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6"/>
        <v>0</v>
      </c>
      <c r="Y1198" s="263"/>
      <c r="Z1198" s="263"/>
      <c r="AB1198" s="265" t="str">
        <f t="shared" si="167"/>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5"/>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6"/>
        <v>0</v>
      </c>
      <c r="Y1199" s="263"/>
      <c r="Z1199" s="263"/>
      <c r="AB1199" s="265" t="str">
        <f t="shared" si="167"/>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5"/>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6"/>
        <v>0</v>
      </c>
      <c r="Y1200" s="263"/>
      <c r="Z1200" s="263"/>
      <c r="AB1200" s="265" t="str">
        <f t="shared" si="167"/>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5"/>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6"/>
        <v>0</v>
      </c>
      <c r="Y1201" s="263"/>
      <c r="Z1201" s="263"/>
      <c r="AB1201" s="265" t="str">
        <f t="shared" si="167"/>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5"/>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6"/>
        <v>0</v>
      </c>
      <c r="Y1202" s="263"/>
      <c r="Z1202" s="263"/>
      <c r="AB1202" s="265" t="str">
        <f t="shared" si="167"/>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5"/>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6"/>
        <v>0</v>
      </c>
      <c r="Y1203" s="263"/>
      <c r="Z1203" s="263"/>
      <c r="AB1203" s="265" t="str">
        <f t="shared" si="167"/>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5"/>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6"/>
        <v>0</v>
      </c>
      <c r="Y1204" s="263"/>
      <c r="Z1204" s="263"/>
      <c r="AB1204" s="265" t="str">
        <f t="shared" si="167"/>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5"/>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6"/>
        <v>0</v>
      </c>
      <c r="Y1205" s="263"/>
      <c r="Z1205" s="263"/>
      <c r="AB1205" s="265" t="str">
        <f t="shared" si="167"/>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5"/>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6"/>
        <v>0</v>
      </c>
      <c r="Y1206" s="263"/>
      <c r="Z1206" s="263"/>
      <c r="AB1206" s="265" t="str">
        <f t="shared" si="167"/>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5"/>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6"/>
        <v>0</v>
      </c>
      <c r="Y1207" s="263"/>
      <c r="Z1207" s="263"/>
      <c r="AB1207" s="265" t="str">
        <f t="shared" si="167"/>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5"/>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6"/>
        <v>0</v>
      </c>
      <c r="Y1208" s="263"/>
      <c r="Z1208" s="263"/>
      <c r="AB1208" s="265" t="str">
        <f t="shared" si="167"/>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5"/>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6"/>
        <v>0</v>
      </c>
      <c r="Y1209" s="263"/>
      <c r="Z1209" s="263"/>
      <c r="AB1209" s="265" t="str">
        <f t="shared" si="167"/>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5"/>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6"/>
        <v>0</v>
      </c>
      <c r="Y1210" s="263"/>
      <c r="Z1210" s="263"/>
      <c r="AB1210" s="265" t="str">
        <f t="shared" si="167"/>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68">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69">IF(AND(C1211="Smelter not listed",OR(LEN(D1211)=0,LEN(E1211)=0)),1,0)</f>
        <v>0</v>
      </c>
      <c r="Y1211" s="263"/>
      <c r="Z1211" s="263"/>
      <c r="AB1211" s="265" t="str">
        <f t="shared" ref="AB1211" si="170">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1">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2">IF(AND(C1212="Smelter not listed",OR(LEN(D1212)=0,LEN(E1212)=0)),1,0)</f>
        <v>0</v>
      </c>
      <c r="Y1212" s="263"/>
      <c r="Z1212" s="263"/>
      <c r="AB1212" s="265" t="str">
        <f t="shared" ref="AB1212:AB1243" si="173">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1"/>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2"/>
        <v>0</v>
      </c>
      <c r="Y1226" s="263"/>
      <c r="Z1226" s="263"/>
      <c r="AB1226" s="265" t="str">
        <f t="shared" si="173"/>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1"/>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2"/>
        <v>0</v>
      </c>
      <c r="Y1227" s="263"/>
      <c r="Z1227" s="263"/>
      <c r="AB1227" s="265" t="str">
        <f t="shared" si="173"/>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1"/>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2"/>
        <v>0</v>
      </c>
      <c r="Y1228" s="263"/>
      <c r="Z1228" s="263"/>
      <c r="AB1228" s="265" t="str">
        <f t="shared" si="173"/>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1"/>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2"/>
        <v>0</v>
      </c>
      <c r="Y1229" s="263"/>
      <c r="Z1229" s="263"/>
      <c r="AB1229" s="265" t="str">
        <f t="shared" si="173"/>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1"/>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2"/>
        <v>0</v>
      </c>
      <c r="Y1230" s="263"/>
      <c r="Z1230" s="263"/>
      <c r="AB1230" s="265" t="str">
        <f t="shared" si="173"/>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1"/>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2"/>
        <v>0</v>
      </c>
      <c r="Y1231" s="263"/>
      <c r="Z1231" s="263"/>
      <c r="AB1231" s="265" t="str">
        <f t="shared" si="173"/>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1"/>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2"/>
        <v>0</v>
      </c>
      <c r="Y1232" s="263"/>
      <c r="Z1232" s="263"/>
      <c r="AB1232" s="265" t="str">
        <f t="shared" si="173"/>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1"/>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2"/>
        <v>0</v>
      </c>
      <c r="Y1233" s="263"/>
      <c r="Z1233" s="263"/>
      <c r="AB1233" s="265" t="str">
        <f t="shared" si="173"/>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1"/>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2"/>
        <v>0</v>
      </c>
      <c r="Y1234" s="263"/>
      <c r="Z1234" s="263"/>
      <c r="AB1234" s="265" t="str">
        <f t="shared" si="173"/>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1"/>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2"/>
        <v>0</v>
      </c>
      <c r="Y1235" s="263"/>
      <c r="Z1235" s="263"/>
      <c r="AB1235" s="265" t="str">
        <f t="shared" si="173"/>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1"/>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2"/>
        <v>0</v>
      </c>
      <c r="Y1236" s="263"/>
      <c r="Z1236" s="263"/>
      <c r="AB1236" s="265" t="str">
        <f t="shared" si="173"/>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1"/>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2"/>
        <v>0</v>
      </c>
      <c r="Y1237" s="263"/>
      <c r="Z1237" s="263"/>
      <c r="AB1237" s="265" t="str">
        <f t="shared" si="173"/>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1"/>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2"/>
        <v>0</v>
      </c>
      <c r="Y1238" s="263"/>
      <c r="Z1238" s="263"/>
      <c r="AB1238" s="265" t="str">
        <f t="shared" si="173"/>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1"/>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2"/>
        <v>0</v>
      </c>
      <c r="Y1239" s="263"/>
      <c r="Z1239" s="263"/>
      <c r="AB1239" s="265" t="str">
        <f t="shared" si="173"/>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1"/>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2"/>
        <v>0</v>
      </c>
      <c r="Y1240" s="263"/>
      <c r="Z1240" s="263"/>
      <c r="AB1240" s="265" t="str">
        <f t="shared" si="173"/>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1"/>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2"/>
        <v>0</v>
      </c>
      <c r="Y1241" s="263"/>
      <c r="Z1241" s="263"/>
      <c r="AB1241" s="265" t="str">
        <f t="shared" si="173"/>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1"/>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2"/>
        <v>0</v>
      </c>
      <c r="Y1242" s="263"/>
      <c r="Z1242" s="263"/>
      <c r="AB1242" s="265" t="str">
        <f t="shared" si="173"/>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1"/>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2"/>
        <v>0</v>
      </c>
      <c r="Y1243" s="263"/>
      <c r="Z1243" s="263"/>
      <c r="AB1243" s="265" t="str">
        <f t="shared" si="173"/>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4">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5">IF(AND(C1244="Smelter not listed",OR(LEN(D1244)=0,LEN(E1244)=0)),1,0)</f>
        <v>0</v>
      </c>
      <c r="Y1244" s="263"/>
      <c r="Z1244" s="263"/>
      <c r="AB1244" s="265" t="str">
        <f t="shared" ref="AB1244:AB1274" si="176">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4"/>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5"/>
        <v>0</v>
      </c>
      <c r="Y1254" s="263"/>
      <c r="Z1254" s="263"/>
      <c r="AB1254" s="265" t="str">
        <f t="shared" si="176"/>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4"/>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5"/>
        <v>0</v>
      </c>
      <c r="Y1255" s="263"/>
      <c r="Z1255" s="263"/>
      <c r="AB1255" s="265" t="str">
        <f t="shared" si="176"/>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4"/>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5"/>
        <v>0</v>
      </c>
      <c r="Y1256" s="263"/>
      <c r="Z1256" s="263"/>
      <c r="AB1256" s="265" t="str">
        <f t="shared" si="176"/>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4"/>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5"/>
        <v>0</v>
      </c>
      <c r="Y1257" s="263"/>
      <c r="Z1257" s="263"/>
      <c r="AB1257" s="265" t="str">
        <f t="shared" si="176"/>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4"/>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5"/>
        <v>0</v>
      </c>
      <c r="Y1258" s="263"/>
      <c r="Z1258" s="263"/>
      <c r="AB1258" s="265" t="str">
        <f t="shared" si="176"/>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4"/>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5"/>
        <v>0</v>
      </c>
      <c r="Y1259" s="263"/>
      <c r="Z1259" s="263"/>
      <c r="AB1259" s="265" t="str">
        <f t="shared" si="176"/>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4"/>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5"/>
        <v>0</v>
      </c>
      <c r="Y1260" s="263"/>
      <c r="Z1260" s="263"/>
      <c r="AB1260" s="265" t="str">
        <f t="shared" si="176"/>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4"/>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5"/>
        <v>0</v>
      </c>
      <c r="Y1261" s="263"/>
      <c r="Z1261" s="263"/>
      <c r="AB1261" s="265" t="str">
        <f t="shared" si="176"/>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4"/>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5"/>
        <v>0</v>
      </c>
      <c r="Y1262" s="263"/>
      <c r="Z1262" s="263"/>
      <c r="AB1262" s="265" t="str">
        <f t="shared" si="176"/>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4"/>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5"/>
        <v>0</v>
      </c>
      <c r="Y1263" s="263"/>
      <c r="Z1263" s="263"/>
      <c r="AB1263" s="265" t="str">
        <f t="shared" si="176"/>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4"/>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5"/>
        <v>0</v>
      </c>
      <c r="Y1264" s="263"/>
      <c r="Z1264" s="263"/>
      <c r="AB1264" s="265" t="str">
        <f t="shared" si="176"/>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4"/>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5"/>
        <v>0</v>
      </c>
      <c r="Y1265" s="263"/>
      <c r="Z1265" s="263"/>
      <c r="AB1265" s="265" t="str">
        <f t="shared" si="176"/>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4"/>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5"/>
        <v>0</v>
      </c>
      <c r="Y1266" s="263"/>
      <c r="Z1266" s="263"/>
      <c r="AB1266" s="265" t="str">
        <f t="shared" si="176"/>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4"/>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5"/>
        <v>0</v>
      </c>
      <c r="Y1267" s="263"/>
      <c r="Z1267" s="263"/>
      <c r="AB1267" s="265" t="str">
        <f t="shared" si="176"/>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4"/>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5"/>
        <v>0</v>
      </c>
      <c r="Y1268" s="263"/>
      <c r="Z1268" s="263"/>
      <c r="AB1268" s="265" t="str">
        <f t="shared" si="176"/>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4"/>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5"/>
        <v>0</v>
      </c>
      <c r="Y1269" s="263"/>
      <c r="Z1269" s="263"/>
      <c r="AB1269" s="265" t="str">
        <f t="shared" si="176"/>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4"/>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5"/>
        <v>0</v>
      </c>
      <c r="Y1270" s="263"/>
      <c r="Z1270" s="263"/>
      <c r="AB1270" s="265" t="str">
        <f t="shared" si="176"/>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4"/>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5"/>
        <v>0</v>
      </c>
      <c r="Y1271" s="263"/>
      <c r="Z1271" s="263"/>
      <c r="AB1271" s="265" t="str">
        <f t="shared" si="176"/>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4"/>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5"/>
        <v>0</v>
      </c>
      <c r="Y1272" s="263"/>
      <c r="Z1272" s="263"/>
      <c r="AB1272" s="265" t="str">
        <f t="shared" si="176"/>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4"/>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5"/>
        <v>0</v>
      </c>
      <c r="Y1273" s="263"/>
      <c r="Z1273" s="263"/>
      <c r="AB1273" s="265" t="str">
        <f t="shared" si="176"/>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4"/>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5"/>
        <v>0</v>
      </c>
      <c r="Y1274" s="263"/>
      <c r="Z1274" s="263"/>
      <c r="AB1274" s="265" t="str">
        <f t="shared" si="176"/>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77">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78">IF(AND(C1275="Smelter not listed",OR(LEN(D1275)=0,LEN(E1275)=0)),1,0)</f>
        <v>0</v>
      </c>
      <c r="Y1275" s="263"/>
      <c r="Z1275" s="263"/>
      <c r="AB1275" s="265" t="str">
        <f t="shared" ref="AB1275" si="179">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1">IF(AND(C1276="Smelter not listed",OR(LEN(D1276)=0,LEN(E1276)=0)),1,0)</f>
        <v>0</v>
      </c>
      <c r="Y1276" s="263"/>
      <c r="Z1276" s="263"/>
      <c r="AB1276" s="265" t="str">
        <f t="shared" ref="AB1276:AB1307" si="182">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1"/>
        <v>0</v>
      </c>
      <c r="Y1290" s="263"/>
      <c r="Z1290" s="263"/>
      <c r="AB1290" s="265" t="str">
        <f t="shared" si="18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1"/>
        <v>0</v>
      </c>
      <c r="Y1291" s="263"/>
      <c r="Z1291" s="263"/>
      <c r="AB1291" s="265" t="str">
        <f t="shared" si="18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1"/>
        <v>0</v>
      </c>
      <c r="Y1292" s="263"/>
      <c r="Z1292" s="263"/>
      <c r="AB1292" s="265" t="str">
        <f t="shared" si="18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1"/>
        <v>0</v>
      </c>
      <c r="Y1293" s="263"/>
      <c r="Z1293" s="263"/>
      <c r="AB1293" s="265" t="str">
        <f t="shared" si="18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1"/>
        <v>0</v>
      </c>
      <c r="Y1294" s="263"/>
      <c r="Z1294" s="263"/>
      <c r="AB1294" s="265" t="str">
        <f t="shared" si="18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1"/>
        <v>0</v>
      </c>
      <c r="Y1295" s="263"/>
      <c r="Z1295" s="263"/>
      <c r="AB1295" s="265" t="str">
        <f t="shared" si="18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1"/>
        <v>0</v>
      </c>
      <c r="Y1296" s="263"/>
      <c r="Z1296" s="263"/>
      <c r="AB1296" s="265" t="str">
        <f t="shared" si="18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1"/>
        <v>0</v>
      </c>
      <c r="Y1297" s="263"/>
      <c r="Z1297" s="263"/>
      <c r="AB1297" s="265" t="str">
        <f t="shared" si="18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1"/>
        <v>0</v>
      </c>
      <c r="Y1298" s="263"/>
      <c r="Z1298" s="263"/>
      <c r="AB1298" s="265" t="str">
        <f t="shared" si="18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1"/>
        <v>0</v>
      </c>
      <c r="Y1299" s="263"/>
      <c r="Z1299" s="263"/>
      <c r="AB1299" s="265" t="str">
        <f t="shared" si="18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1"/>
        <v>0</v>
      </c>
      <c r="Y1300" s="263"/>
      <c r="Z1300" s="263"/>
      <c r="AB1300" s="265" t="str">
        <f t="shared" si="18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1"/>
        <v>0</v>
      </c>
      <c r="Y1301" s="263"/>
      <c r="Z1301" s="263"/>
      <c r="AB1301" s="265" t="str">
        <f t="shared" si="18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1"/>
        <v>0</v>
      </c>
      <c r="Y1302" s="263"/>
      <c r="Z1302" s="263"/>
      <c r="AB1302" s="265" t="str">
        <f t="shared" si="182"/>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1"/>
        <v>0</v>
      </c>
      <c r="Y1303" s="263"/>
      <c r="Z1303" s="263"/>
      <c r="AB1303" s="265" t="str">
        <f t="shared" si="18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1"/>
        <v>0</v>
      </c>
      <c r="Y1304" s="263"/>
      <c r="Z1304" s="263"/>
      <c r="AB1304" s="265" t="str">
        <f t="shared" si="18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1"/>
        <v>0</v>
      </c>
      <c r="Y1305" s="263"/>
      <c r="Z1305" s="263"/>
      <c r="AB1305" s="265" t="str">
        <f t="shared" si="18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1"/>
        <v>0</v>
      </c>
      <c r="Y1306" s="263"/>
      <c r="Z1306" s="263"/>
      <c r="AB1306" s="265" t="str">
        <f t="shared" si="18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1"/>
        <v>0</v>
      </c>
      <c r="Y1307" s="263"/>
      <c r="Z1307" s="263"/>
      <c r="AB1307" s="265" t="str">
        <f t="shared" si="18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4">IF(AND(C1308="Smelter not listed",OR(LEN(D1308)=0,LEN(E1308)=0)),1,0)</f>
        <v>0</v>
      </c>
      <c r="Y1308" s="263"/>
      <c r="Z1308" s="263"/>
      <c r="AB1308" s="265" t="str">
        <f t="shared" ref="AB1308:AB1338" si="185">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4"/>
        <v>0</v>
      </c>
      <c r="Y1318" s="263"/>
      <c r="Z1318" s="263"/>
      <c r="AB1318" s="265" t="str">
        <f t="shared" si="18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4"/>
        <v>0</v>
      </c>
      <c r="Y1319" s="263"/>
      <c r="Z1319" s="263"/>
      <c r="AB1319" s="265" t="str">
        <f t="shared" si="18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4"/>
        <v>0</v>
      </c>
      <c r="Y1320" s="263"/>
      <c r="Z1320" s="263"/>
      <c r="AB1320" s="265" t="str">
        <f t="shared" si="18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4"/>
        <v>0</v>
      </c>
      <c r="Y1321" s="263"/>
      <c r="Z1321" s="263"/>
      <c r="AB1321" s="265" t="str">
        <f t="shared" si="18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4"/>
        <v>0</v>
      </c>
      <c r="Y1322" s="263"/>
      <c r="Z1322" s="263"/>
      <c r="AB1322" s="265" t="str">
        <f t="shared" si="18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4"/>
        <v>0</v>
      </c>
      <c r="Y1323" s="263"/>
      <c r="Z1323" s="263"/>
      <c r="AB1323" s="265" t="str">
        <f t="shared" si="18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4"/>
        <v>0</v>
      </c>
      <c r="Y1324" s="263"/>
      <c r="Z1324" s="263"/>
      <c r="AB1324" s="265" t="str">
        <f t="shared" si="18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4"/>
        <v>0</v>
      </c>
      <c r="Y1325" s="263"/>
      <c r="Z1325" s="263"/>
      <c r="AB1325" s="265" t="str">
        <f t="shared" si="18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4"/>
        <v>0</v>
      </c>
      <c r="Y1326" s="263"/>
      <c r="Z1326" s="263"/>
      <c r="AB1326" s="265" t="str">
        <f t="shared" si="18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4"/>
        <v>0</v>
      </c>
      <c r="Y1327" s="263"/>
      <c r="Z1327" s="263"/>
      <c r="AB1327" s="265" t="str">
        <f t="shared" si="18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4"/>
        <v>0</v>
      </c>
      <c r="Y1328" s="263"/>
      <c r="Z1328" s="263"/>
      <c r="AB1328" s="265" t="str">
        <f t="shared" si="18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4"/>
        <v>0</v>
      </c>
      <c r="Y1329" s="263"/>
      <c r="Z1329" s="263"/>
      <c r="AB1329" s="265" t="str">
        <f t="shared" si="18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4"/>
        <v>0</v>
      </c>
      <c r="Y1330" s="263"/>
      <c r="Z1330" s="263"/>
      <c r="AB1330" s="265" t="str">
        <f t="shared" si="18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4"/>
        <v>0</v>
      </c>
      <c r="Y1331" s="263"/>
      <c r="Z1331" s="263"/>
      <c r="AB1331" s="265" t="str">
        <f t="shared" si="18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4"/>
        <v>0</v>
      </c>
      <c r="Y1332" s="263"/>
      <c r="Z1332" s="263"/>
      <c r="AB1332" s="265" t="str">
        <f t="shared" si="18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4"/>
        <v>0</v>
      </c>
      <c r="Y1333" s="263"/>
      <c r="Z1333" s="263"/>
      <c r="AB1333" s="265" t="str">
        <f t="shared" si="185"/>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4"/>
        <v>0</v>
      </c>
      <c r="Y1334" s="263"/>
      <c r="Z1334" s="263"/>
      <c r="AB1334" s="265" t="str">
        <f t="shared" si="185"/>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4"/>
        <v>0</v>
      </c>
      <c r="Y1335" s="263"/>
      <c r="Z1335" s="263"/>
      <c r="AB1335" s="265" t="str">
        <f t="shared" si="18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4"/>
        <v>0</v>
      </c>
      <c r="Y1336" s="263"/>
      <c r="Z1336" s="263"/>
      <c r="AB1336" s="265" t="str">
        <f t="shared" si="18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4"/>
        <v>0</v>
      </c>
      <c r="Y1337" s="263"/>
      <c r="Z1337" s="263"/>
      <c r="AB1337" s="265" t="str">
        <f t="shared" si="18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4"/>
        <v>0</v>
      </c>
      <c r="Y1338" s="263"/>
      <c r="Z1338" s="263"/>
      <c r="AB1338" s="265" t="str">
        <f t="shared" si="18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6">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87">IF(AND(C1339="Smelter not listed",OR(LEN(D1339)=0,LEN(E1339)=0)),1,0)</f>
        <v>0</v>
      </c>
      <c r="Y1339" s="263"/>
      <c r="Z1339" s="263"/>
      <c r="AB1339" s="265" t="str">
        <f t="shared" ref="AB1339" si="188">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89">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0">IF(AND(C1340="Smelter not listed",OR(LEN(D1340)=0,LEN(E1340)=0)),1,0)</f>
        <v>0</v>
      </c>
      <c r="Y1340" s="263"/>
      <c r="Z1340" s="263"/>
      <c r="AB1340" s="265" t="str">
        <f t="shared" ref="AB1340:AB1371" si="191">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0"/>
        <v>0</v>
      </c>
      <c r="Y1354" s="263"/>
      <c r="Z1354" s="263"/>
      <c r="AB1354" s="265" t="str">
        <f t="shared" si="191"/>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0"/>
        <v>0</v>
      </c>
      <c r="Y1355" s="263"/>
      <c r="Z1355" s="263"/>
      <c r="AB1355" s="265" t="str">
        <f t="shared" si="191"/>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0"/>
        <v>0</v>
      </c>
      <c r="Y1356" s="263"/>
      <c r="Z1356" s="263"/>
      <c r="AB1356" s="265" t="str">
        <f t="shared" si="191"/>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0"/>
        <v>0</v>
      </c>
      <c r="Y1357" s="263"/>
      <c r="Z1357" s="263"/>
      <c r="AB1357" s="265" t="str">
        <f t="shared" si="191"/>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0"/>
        <v>0</v>
      </c>
      <c r="Y1358" s="263"/>
      <c r="Z1358" s="263"/>
      <c r="AB1358" s="265" t="str">
        <f t="shared" si="191"/>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0"/>
        <v>0</v>
      </c>
      <c r="Y1359" s="263"/>
      <c r="Z1359" s="263"/>
      <c r="AB1359" s="265" t="str">
        <f t="shared" si="191"/>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0"/>
        <v>0</v>
      </c>
      <c r="Y1360" s="263"/>
      <c r="Z1360" s="263"/>
      <c r="AB1360" s="265" t="str">
        <f t="shared" si="191"/>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9"/>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0"/>
        <v>0</v>
      </c>
      <c r="Y1361" s="263"/>
      <c r="Z1361" s="263"/>
      <c r="AB1361" s="265" t="str">
        <f t="shared" si="191"/>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9"/>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0"/>
        <v>0</v>
      </c>
      <c r="Y1362" s="263"/>
      <c r="Z1362" s="263"/>
      <c r="AB1362" s="265" t="str">
        <f t="shared" si="191"/>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9"/>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0"/>
        <v>0</v>
      </c>
      <c r="Y1363" s="263"/>
      <c r="Z1363" s="263"/>
      <c r="AB1363" s="265" t="str">
        <f t="shared" si="191"/>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9"/>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0"/>
        <v>0</v>
      </c>
      <c r="Y1364" s="263"/>
      <c r="Z1364" s="263"/>
      <c r="AB1364" s="265" t="str">
        <f t="shared" si="191"/>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9"/>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0"/>
        <v>0</v>
      </c>
      <c r="Y1365" s="263"/>
      <c r="Z1365" s="263"/>
      <c r="AB1365" s="265" t="str">
        <f t="shared" si="191"/>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89"/>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0"/>
        <v>0</v>
      </c>
      <c r="Y1366" s="263"/>
      <c r="Z1366" s="263"/>
      <c r="AB1366" s="265" t="str">
        <f t="shared" si="191"/>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89"/>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0"/>
        <v>0</v>
      </c>
      <c r="Y1367" s="263"/>
      <c r="Z1367" s="263"/>
      <c r="AB1367" s="265" t="str">
        <f t="shared" si="191"/>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89"/>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0"/>
        <v>0</v>
      </c>
      <c r="Y1368" s="263"/>
      <c r="Z1368" s="263"/>
      <c r="AB1368" s="265" t="str">
        <f t="shared" si="191"/>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89"/>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0"/>
        <v>0</v>
      </c>
      <c r="Y1369" s="263"/>
      <c r="Z1369" s="263"/>
      <c r="AB1369" s="265" t="str">
        <f t="shared" si="191"/>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89"/>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0"/>
        <v>0</v>
      </c>
      <c r="Y1370" s="263"/>
      <c r="Z1370" s="263"/>
      <c r="AB1370" s="265" t="str">
        <f t="shared" si="191"/>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89"/>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0"/>
        <v>0</v>
      </c>
      <c r="Y1371" s="263"/>
      <c r="Z1371" s="263"/>
      <c r="AB1371" s="265" t="str">
        <f t="shared" si="191"/>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2">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3">IF(AND(C1372="Smelter not listed",OR(LEN(D1372)=0,LEN(E1372)=0)),1,0)</f>
        <v>0</v>
      </c>
      <c r="Y1372" s="263"/>
      <c r="Z1372" s="263"/>
      <c r="AB1372" s="265" t="str">
        <f t="shared" ref="AB1372:AB1402" si="194">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2"/>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3"/>
        <v>0</v>
      </c>
      <c r="Y1382" s="263"/>
      <c r="Z1382" s="263"/>
      <c r="AB1382" s="265" t="str">
        <f t="shared" si="194"/>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2"/>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3"/>
        <v>0</v>
      </c>
      <c r="Y1383" s="263"/>
      <c r="Z1383" s="263"/>
      <c r="AB1383" s="265" t="str">
        <f t="shared" si="194"/>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3"/>
        <v>0</v>
      </c>
      <c r="Y1384" s="263"/>
      <c r="Z1384" s="263"/>
      <c r="AB1384" s="265" t="str">
        <f t="shared" si="194"/>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2"/>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3"/>
        <v>0</v>
      </c>
      <c r="Y1385" s="263"/>
      <c r="Z1385" s="263"/>
      <c r="AB1385" s="265" t="str">
        <f t="shared" si="194"/>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2"/>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3"/>
        <v>0</v>
      </c>
      <c r="Y1386" s="263"/>
      <c r="Z1386" s="263"/>
      <c r="AB1386" s="265" t="str">
        <f t="shared" si="194"/>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2"/>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3"/>
        <v>0</v>
      </c>
      <c r="Y1387" s="263"/>
      <c r="Z1387" s="263"/>
      <c r="AB1387" s="265" t="str">
        <f t="shared" si="194"/>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2"/>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3"/>
        <v>0</v>
      </c>
      <c r="Y1388" s="263"/>
      <c r="Z1388" s="263"/>
      <c r="AB1388" s="265" t="str">
        <f t="shared" si="194"/>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2"/>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3"/>
        <v>0</v>
      </c>
      <c r="Y1389" s="263"/>
      <c r="Z1389" s="263"/>
      <c r="AB1389" s="265" t="str">
        <f t="shared" si="194"/>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2"/>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3"/>
        <v>0</v>
      </c>
      <c r="Y1390" s="263"/>
      <c r="Z1390" s="263"/>
      <c r="AB1390" s="265" t="str">
        <f t="shared" si="194"/>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2"/>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3"/>
        <v>0</v>
      </c>
      <c r="Y1391" s="263"/>
      <c r="Z1391" s="263"/>
      <c r="AB1391" s="265" t="str">
        <f t="shared" si="194"/>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2"/>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3"/>
        <v>0</v>
      </c>
      <c r="Y1392" s="263"/>
      <c r="Z1392" s="263"/>
      <c r="AB1392" s="265" t="str">
        <f t="shared" si="194"/>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2"/>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3"/>
        <v>0</v>
      </c>
      <c r="Y1393" s="263"/>
      <c r="Z1393" s="263"/>
      <c r="AB1393" s="265" t="str">
        <f t="shared" si="194"/>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2"/>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3"/>
        <v>0</v>
      </c>
      <c r="Y1394" s="263"/>
      <c r="Z1394" s="263"/>
      <c r="AB1394" s="265" t="str">
        <f t="shared" si="194"/>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2"/>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3"/>
        <v>0</v>
      </c>
      <c r="Y1395" s="263"/>
      <c r="Z1395" s="263"/>
      <c r="AB1395" s="265" t="str">
        <f t="shared" si="194"/>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2"/>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3"/>
        <v>0</v>
      </c>
      <c r="Y1396" s="263"/>
      <c r="Z1396" s="263"/>
      <c r="AB1396" s="265" t="str">
        <f t="shared" si="194"/>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2"/>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3"/>
        <v>0</v>
      </c>
      <c r="Y1397" s="263"/>
      <c r="Z1397" s="263"/>
      <c r="AB1397" s="265" t="str">
        <f t="shared" si="194"/>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2"/>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3"/>
        <v>0</v>
      </c>
      <c r="Y1398" s="263"/>
      <c r="Z1398" s="263"/>
      <c r="AB1398" s="265" t="str">
        <f t="shared" si="194"/>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2"/>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3"/>
        <v>0</v>
      </c>
      <c r="Y1399" s="263"/>
      <c r="Z1399" s="263"/>
      <c r="AB1399" s="265" t="str">
        <f t="shared" si="194"/>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2"/>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3"/>
        <v>0</v>
      </c>
      <c r="Y1400" s="263"/>
      <c r="Z1400" s="263"/>
      <c r="AB1400" s="265" t="str">
        <f t="shared" si="194"/>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2"/>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3"/>
        <v>0</v>
      </c>
      <c r="Y1401" s="263"/>
      <c r="Z1401" s="263"/>
      <c r="AB1401" s="265" t="str">
        <f t="shared" si="194"/>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2"/>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3"/>
        <v>0</v>
      </c>
      <c r="Y1402" s="263"/>
      <c r="Z1402" s="263"/>
      <c r="AB1402" s="265" t="str">
        <f t="shared" si="194"/>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5">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6">IF(AND(C1403="Smelter not listed",OR(LEN(D1403)=0,LEN(E1403)=0)),1,0)</f>
        <v>0</v>
      </c>
      <c r="Y1403" s="263"/>
      <c r="Z1403" s="263"/>
      <c r="AB1403" s="265" t="str">
        <f t="shared" ref="AB1403" si="197">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98">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99">IF(AND(C1404="Smelter not listed",OR(LEN(D1404)=0,LEN(E1404)=0)),1,0)</f>
        <v>0</v>
      </c>
      <c r="Y1404" s="263"/>
      <c r="Z1404" s="263"/>
      <c r="AB1404" s="265" t="str">
        <f t="shared" ref="AB1404:AB1435" si="200">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8"/>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9"/>
        <v>0</v>
      </c>
      <c r="Y1418" s="263"/>
      <c r="Z1418" s="263"/>
      <c r="AB1418" s="265" t="str">
        <f t="shared" si="200"/>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8"/>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9"/>
        <v>0</v>
      </c>
      <c r="Y1419" s="263"/>
      <c r="Z1419" s="263"/>
      <c r="AB1419" s="265" t="str">
        <f t="shared" si="200"/>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8"/>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9"/>
        <v>0</v>
      </c>
      <c r="Y1420" s="263"/>
      <c r="Z1420" s="263"/>
      <c r="AB1420" s="265" t="str">
        <f t="shared" si="200"/>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8"/>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9"/>
        <v>0</v>
      </c>
      <c r="Y1421" s="263"/>
      <c r="Z1421" s="263"/>
      <c r="AB1421" s="265" t="str">
        <f t="shared" si="200"/>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8"/>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9"/>
        <v>0</v>
      </c>
      <c r="Y1422" s="263"/>
      <c r="Z1422" s="263"/>
      <c r="AB1422" s="265" t="str">
        <f t="shared" si="200"/>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8"/>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9"/>
        <v>0</v>
      </c>
      <c r="Y1423" s="263"/>
      <c r="Z1423" s="263"/>
      <c r="AB1423" s="265" t="str">
        <f t="shared" si="200"/>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8"/>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9"/>
        <v>0</v>
      </c>
      <c r="Y1424" s="263"/>
      <c r="Z1424" s="263"/>
      <c r="AB1424" s="265" t="str">
        <f t="shared" si="200"/>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8"/>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9"/>
        <v>0</v>
      </c>
      <c r="Y1425" s="263"/>
      <c r="Z1425" s="263"/>
      <c r="AB1425" s="265" t="str">
        <f t="shared" si="200"/>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8"/>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9"/>
        <v>0</v>
      </c>
      <c r="Y1426" s="263"/>
      <c r="Z1426" s="263"/>
      <c r="AB1426" s="265" t="str">
        <f t="shared" si="200"/>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8"/>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9"/>
        <v>0</v>
      </c>
      <c r="Y1427" s="263"/>
      <c r="Z1427" s="263"/>
      <c r="AB1427" s="265" t="str">
        <f t="shared" si="200"/>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8"/>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9"/>
        <v>0</v>
      </c>
      <c r="Y1428" s="263"/>
      <c r="Z1428" s="263"/>
      <c r="AB1428" s="265" t="str">
        <f t="shared" si="200"/>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8"/>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9"/>
        <v>0</v>
      </c>
      <c r="Y1429" s="263"/>
      <c r="Z1429" s="263"/>
      <c r="AB1429" s="265" t="str">
        <f t="shared" si="200"/>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98"/>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99"/>
        <v>0</v>
      </c>
      <c r="Y1430" s="263"/>
      <c r="Z1430" s="263"/>
      <c r="AB1430" s="265" t="str">
        <f t="shared" si="200"/>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98"/>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99"/>
        <v>0</v>
      </c>
      <c r="Y1431" s="263"/>
      <c r="Z1431" s="263"/>
      <c r="AB1431" s="265" t="str">
        <f t="shared" si="200"/>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98"/>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99"/>
        <v>0</v>
      </c>
      <c r="Y1432" s="263"/>
      <c r="Z1432" s="263"/>
      <c r="AB1432" s="265" t="str">
        <f t="shared" si="200"/>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98"/>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99"/>
        <v>0</v>
      </c>
      <c r="Y1433" s="263"/>
      <c r="Z1433" s="263"/>
      <c r="AB1433" s="265" t="str">
        <f t="shared" si="200"/>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98"/>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99"/>
        <v>0</v>
      </c>
      <c r="Y1434" s="263"/>
      <c r="Z1434" s="263"/>
      <c r="AB1434" s="265" t="str">
        <f t="shared" si="200"/>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98"/>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99"/>
        <v>0</v>
      </c>
      <c r="Y1435" s="263"/>
      <c r="Z1435" s="263"/>
      <c r="AB1435" s="265" t="str">
        <f t="shared" si="200"/>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1">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2">IF(AND(C1436="Smelter not listed",OR(LEN(D1436)=0,LEN(E1436)=0)),1,0)</f>
        <v>0</v>
      </c>
      <c r="Y1436" s="263"/>
      <c r="Z1436" s="263"/>
      <c r="AB1436" s="265" t="str">
        <f t="shared" ref="AB1436:AB1466" si="203">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1"/>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2"/>
        <v>0</v>
      </c>
      <c r="Y1446" s="263"/>
      <c r="Z1446" s="263"/>
      <c r="AB1446" s="265" t="str">
        <f t="shared" si="203"/>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1"/>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2"/>
        <v>0</v>
      </c>
      <c r="Y1447" s="263"/>
      <c r="Z1447" s="263"/>
      <c r="AB1447" s="265" t="str">
        <f t="shared" si="203"/>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1"/>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2"/>
        <v>0</v>
      </c>
      <c r="Y1448" s="263"/>
      <c r="Z1448" s="263"/>
      <c r="AB1448" s="265" t="str">
        <f t="shared" si="203"/>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1"/>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2"/>
        <v>0</v>
      </c>
      <c r="Y1449" s="263"/>
      <c r="Z1449" s="263"/>
      <c r="AB1449" s="265" t="str">
        <f t="shared" si="203"/>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1"/>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2"/>
        <v>0</v>
      </c>
      <c r="Y1450" s="263"/>
      <c r="Z1450" s="263"/>
      <c r="AB1450" s="265" t="str">
        <f t="shared" si="203"/>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1"/>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2"/>
        <v>0</v>
      </c>
      <c r="Y1451" s="263"/>
      <c r="Z1451" s="263"/>
      <c r="AB1451" s="265" t="str">
        <f t="shared" si="203"/>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1"/>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2"/>
        <v>0</v>
      </c>
      <c r="Y1452" s="263"/>
      <c r="Z1452" s="263"/>
      <c r="AB1452" s="265" t="str">
        <f t="shared" si="203"/>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1"/>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2"/>
        <v>0</v>
      </c>
      <c r="Y1453" s="263"/>
      <c r="Z1453" s="263"/>
      <c r="AB1453" s="265" t="str">
        <f t="shared" si="203"/>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1"/>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2"/>
        <v>0</v>
      </c>
      <c r="Y1454" s="263"/>
      <c r="Z1454" s="263"/>
      <c r="AB1454" s="265" t="str">
        <f t="shared" si="203"/>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1"/>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2"/>
        <v>0</v>
      </c>
      <c r="Y1455" s="263"/>
      <c r="Z1455" s="263"/>
      <c r="AB1455" s="265" t="str">
        <f t="shared" si="203"/>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1"/>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2"/>
        <v>0</v>
      </c>
      <c r="Y1456" s="263"/>
      <c r="Z1456" s="263"/>
      <c r="AB1456" s="265" t="str">
        <f t="shared" si="203"/>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1"/>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2"/>
        <v>0</v>
      </c>
      <c r="Y1457" s="263"/>
      <c r="Z1457" s="263"/>
      <c r="AB1457" s="265" t="str">
        <f t="shared" si="203"/>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1"/>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2"/>
        <v>0</v>
      </c>
      <c r="Y1458" s="263"/>
      <c r="Z1458" s="263"/>
      <c r="AB1458" s="265" t="str">
        <f t="shared" si="203"/>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1"/>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2"/>
        <v>0</v>
      </c>
      <c r="Y1459" s="263"/>
      <c r="Z1459" s="263"/>
      <c r="AB1459" s="265" t="str">
        <f t="shared" si="203"/>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1"/>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2"/>
        <v>0</v>
      </c>
      <c r="Y1460" s="263"/>
      <c r="Z1460" s="263"/>
      <c r="AB1460" s="265" t="str">
        <f t="shared" si="203"/>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1"/>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2"/>
        <v>0</v>
      </c>
      <c r="Y1461" s="263"/>
      <c r="Z1461" s="263"/>
      <c r="AB1461" s="265" t="str">
        <f t="shared" si="203"/>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1"/>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2"/>
        <v>0</v>
      </c>
      <c r="Y1462" s="263"/>
      <c r="Z1462" s="263"/>
      <c r="AB1462" s="265" t="str">
        <f t="shared" si="203"/>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1"/>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2"/>
        <v>0</v>
      </c>
      <c r="Y1463" s="263"/>
      <c r="Z1463" s="263"/>
      <c r="AB1463" s="265" t="str">
        <f t="shared" si="203"/>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1"/>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2"/>
        <v>0</v>
      </c>
      <c r="Y1464" s="263"/>
      <c r="Z1464" s="263"/>
      <c r="AB1464" s="265" t="str">
        <f t="shared" si="203"/>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1"/>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2"/>
        <v>0</v>
      </c>
      <c r="Y1465" s="263"/>
      <c r="Z1465" s="263"/>
      <c r="AB1465" s="265" t="str">
        <f t="shared" si="203"/>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1"/>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2"/>
        <v>0</v>
      </c>
      <c r="Y1466" s="263"/>
      <c r="Z1466" s="263"/>
      <c r="AB1466" s="265" t="str">
        <f t="shared" si="203"/>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4">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5">IF(AND(C1467="Smelter not listed",OR(LEN(D1467)=0,LEN(E1467)=0)),1,0)</f>
        <v>0</v>
      </c>
      <c r="Y1467" s="263"/>
      <c r="Z1467" s="263"/>
      <c r="AB1467" s="265" t="str">
        <f t="shared" ref="AB1467" si="206">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07">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08">IF(AND(C1468="Smelter not listed",OR(LEN(D1468)=0,LEN(E1468)=0)),1,0)</f>
        <v>0</v>
      </c>
      <c r="Y1468" s="263"/>
      <c r="Z1468" s="263"/>
      <c r="AB1468" s="265" t="str">
        <f t="shared" ref="AB1468:AB1499" si="209">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7"/>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8"/>
        <v>0</v>
      </c>
      <c r="Y1482" s="263"/>
      <c r="Z1482" s="263"/>
      <c r="AB1482" s="265" t="str">
        <f t="shared" si="209"/>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7"/>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8"/>
        <v>0</v>
      </c>
      <c r="Y1483" s="263"/>
      <c r="Z1483" s="263"/>
      <c r="AB1483" s="265" t="str">
        <f t="shared" si="209"/>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7"/>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8"/>
        <v>0</v>
      </c>
      <c r="Y1484" s="263"/>
      <c r="Z1484" s="263"/>
      <c r="AB1484" s="265" t="str">
        <f t="shared" si="209"/>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7"/>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8"/>
        <v>0</v>
      </c>
      <c r="Y1485" s="263"/>
      <c r="Z1485" s="263"/>
      <c r="AB1485" s="265" t="str">
        <f t="shared" si="209"/>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7"/>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8"/>
        <v>0</v>
      </c>
      <c r="Y1486" s="263"/>
      <c r="Z1486" s="263"/>
      <c r="AB1486" s="265" t="str">
        <f t="shared" si="209"/>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7"/>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8"/>
        <v>0</v>
      </c>
      <c r="Y1487" s="263"/>
      <c r="Z1487" s="263"/>
      <c r="AB1487" s="265" t="str">
        <f t="shared" si="209"/>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7"/>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8"/>
        <v>0</v>
      </c>
      <c r="Y1488" s="263"/>
      <c r="Z1488" s="263"/>
      <c r="AB1488" s="265" t="str">
        <f t="shared" si="209"/>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7"/>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8"/>
        <v>0</v>
      </c>
      <c r="Y1489" s="263"/>
      <c r="Z1489" s="263"/>
      <c r="AB1489" s="265" t="str">
        <f t="shared" si="209"/>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7"/>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8"/>
        <v>0</v>
      </c>
      <c r="Y1490" s="263"/>
      <c r="Z1490" s="263"/>
      <c r="AB1490" s="265" t="str">
        <f t="shared" si="209"/>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7"/>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8"/>
        <v>0</v>
      </c>
      <c r="Y1491" s="263"/>
      <c r="Z1491" s="263"/>
      <c r="AB1491" s="265" t="str">
        <f t="shared" si="209"/>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7"/>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8"/>
        <v>0</v>
      </c>
      <c r="Y1492" s="263"/>
      <c r="Z1492" s="263"/>
      <c r="AB1492" s="265" t="str">
        <f t="shared" si="209"/>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7"/>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8"/>
        <v>0</v>
      </c>
      <c r="Y1493" s="263"/>
      <c r="Z1493" s="263"/>
      <c r="AB1493" s="265" t="str">
        <f t="shared" si="209"/>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07"/>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08"/>
        <v>0</v>
      </c>
      <c r="Y1494" s="263"/>
      <c r="Z1494" s="263"/>
      <c r="AB1494" s="265" t="str">
        <f t="shared" si="209"/>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07"/>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08"/>
        <v>0</v>
      </c>
      <c r="Y1495" s="263"/>
      <c r="Z1495" s="263"/>
      <c r="AB1495" s="265" t="str">
        <f t="shared" si="209"/>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07"/>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08"/>
        <v>0</v>
      </c>
      <c r="Y1496" s="263"/>
      <c r="Z1496" s="263"/>
      <c r="AB1496" s="265" t="str">
        <f t="shared" si="209"/>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07"/>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08"/>
        <v>0</v>
      </c>
      <c r="Y1497" s="263"/>
      <c r="Z1497" s="263"/>
      <c r="AB1497" s="265" t="str">
        <f t="shared" si="209"/>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07"/>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08"/>
        <v>0</v>
      </c>
      <c r="Y1498" s="263"/>
      <c r="Z1498" s="263"/>
      <c r="AB1498" s="265" t="str">
        <f t="shared" si="209"/>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07"/>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08"/>
        <v>0</v>
      </c>
      <c r="Y1499" s="263"/>
      <c r="Z1499" s="263"/>
      <c r="AB1499" s="265" t="str">
        <f t="shared" si="209"/>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0">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1">IF(AND(C1500="Smelter not listed",OR(LEN(D1500)=0,LEN(E1500)=0)),1,0)</f>
        <v>0</v>
      </c>
      <c r="Y1500" s="263"/>
      <c r="Z1500" s="263"/>
      <c r="AB1500" s="265" t="str">
        <f t="shared" ref="AB1500:AB1530" si="212">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0"/>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1"/>
        <v>0</v>
      </c>
      <c r="Y1510" s="263"/>
      <c r="Z1510" s="263"/>
      <c r="AB1510" s="265" t="str">
        <f t="shared" si="212"/>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0"/>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1"/>
        <v>0</v>
      </c>
      <c r="Y1511" s="263"/>
      <c r="Z1511" s="263"/>
      <c r="AB1511" s="265" t="str">
        <f t="shared" si="212"/>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0"/>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1"/>
        <v>0</v>
      </c>
      <c r="Y1512" s="263"/>
      <c r="Z1512" s="263"/>
      <c r="AB1512" s="265" t="str">
        <f t="shared" si="212"/>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0"/>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1"/>
        <v>0</v>
      </c>
      <c r="Y1513" s="263"/>
      <c r="Z1513" s="263"/>
      <c r="AB1513" s="265" t="str">
        <f t="shared" si="212"/>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0"/>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1"/>
        <v>0</v>
      </c>
      <c r="Y1514" s="263"/>
      <c r="Z1514" s="263"/>
      <c r="AB1514" s="265" t="str">
        <f t="shared" si="212"/>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0"/>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1"/>
        <v>0</v>
      </c>
      <c r="Y1515" s="263"/>
      <c r="Z1515" s="263"/>
      <c r="AB1515" s="265" t="str">
        <f t="shared" si="212"/>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0"/>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1"/>
        <v>0</v>
      </c>
      <c r="Y1516" s="263"/>
      <c r="Z1516" s="263"/>
      <c r="AB1516" s="265" t="str">
        <f t="shared" si="212"/>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0"/>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1"/>
        <v>0</v>
      </c>
      <c r="Y1517" s="263"/>
      <c r="Z1517" s="263"/>
      <c r="AB1517" s="265" t="str">
        <f t="shared" si="212"/>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0"/>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1"/>
        <v>0</v>
      </c>
      <c r="Y1518" s="263"/>
      <c r="Z1518" s="263"/>
      <c r="AB1518" s="265" t="str">
        <f t="shared" si="212"/>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0"/>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1"/>
        <v>0</v>
      </c>
      <c r="Y1519" s="263"/>
      <c r="Z1519" s="263"/>
      <c r="AB1519" s="265" t="str">
        <f t="shared" si="212"/>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0"/>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1"/>
        <v>0</v>
      </c>
      <c r="Y1520" s="263"/>
      <c r="Z1520" s="263"/>
      <c r="AB1520" s="265" t="str">
        <f t="shared" si="212"/>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0"/>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1"/>
        <v>0</v>
      </c>
      <c r="Y1521" s="263"/>
      <c r="Z1521" s="263"/>
      <c r="AB1521" s="265" t="str">
        <f t="shared" si="212"/>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0"/>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1"/>
        <v>0</v>
      </c>
      <c r="Y1522" s="263"/>
      <c r="Z1522" s="263"/>
      <c r="AB1522" s="265" t="str">
        <f t="shared" si="212"/>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0"/>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1"/>
        <v>0</v>
      </c>
      <c r="Y1523" s="263"/>
      <c r="Z1523" s="263"/>
      <c r="AB1523" s="265" t="str">
        <f t="shared" si="212"/>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0"/>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1"/>
        <v>0</v>
      </c>
      <c r="Y1524" s="263"/>
      <c r="Z1524" s="263"/>
      <c r="AB1524" s="265" t="str">
        <f t="shared" si="212"/>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0"/>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1"/>
        <v>0</v>
      </c>
      <c r="Y1525" s="263"/>
      <c r="Z1525" s="263"/>
      <c r="AB1525" s="265" t="str">
        <f t="shared" si="212"/>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0"/>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1"/>
        <v>0</v>
      </c>
      <c r="Y1526" s="263"/>
      <c r="Z1526" s="263"/>
      <c r="AB1526" s="265" t="str">
        <f t="shared" si="212"/>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0"/>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1"/>
        <v>0</v>
      </c>
      <c r="Y1527" s="263"/>
      <c r="Z1527" s="263"/>
      <c r="AB1527" s="265" t="str">
        <f t="shared" si="212"/>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0"/>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1"/>
        <v>0</v>
      </c>
      <c r="Y1528" s="263"/>
      <c r="Z1528" s="263"/>
      <c r="AB1528" s="265" t="str">
        <f t="shared" si="212"/>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0"/>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1"/>
        <v>0</v>
      </c>
      <c r="Y1529" s="263"/>
      <c r="Z1529" s="263"/>
      <c r="AB1529" s="265" t="str">
        <f t="shared" si="212"/>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0"/>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1"/>
        <v>0</v>
      </c>
      <c r="Y1530" s="263"/>
      <c r="Z1530" s="263"/>
      <c r="AB1530" s="265" t="str">
        <f t="shared" si="212"/>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3">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4">IF(AND(C1531="Smelter not listed",OR(LEN(D1531)=0,LEN(E1531)=0)),1,0)</f>
        <v>0</v>
      </c>
      <c r="Y1531" s="263"/>
      <c r="Z1531" s="263"/>
      <c r="AB1531" s="265" t="str">
        <f t="shared" ref="AB1531" si="215">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6">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17">IF(AND(C1532="Smelter not listed",OR(LEN(D1532)=0,LEN(E1532)=0)),1,0)</f>
        <v>0</v>
      </c>
      <c r="Y1532" s="263"/>
      <c r="Z1532" s="263"/>
      <c r="AB1532" s="265" t="str">
        <f t="shared" ref="AB1532:AB1563" si="218">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6"/>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7"/>
        <v>0</v>
      </c>
      <c r="Y1546" s="263"/>
      <c r="Z1546" s="263"/>
      <c r="AB1546" s="265" t="str">
        <f t="shared" si="218"/>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6"/>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7"/>
        <v>0</v>
      </c>
      <c r="Y1547" s="263"/>
      <c r="Z1547" s="263"/>
      <c r="AB1547" s="265" t="str">
        <f t="shared" si="218"/>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6"/>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7"/>
        <v>0</v>
      </c>
      <c r="Y1548" s="263"/>
      <c r="Z1548" s="263"/>
      <c r="AB1548" s="265" t="str">
        <f t="shared" si="218"/>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6"/>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7"/>
        <v>0</v>
      </c>
      <c r="Y1549" s="263"/>
      <c r="Z1549" s="263"/>
      <c r="AB1549" s="265" t="str">
        <f t="shared" si="218"/>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6"/>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7"/>
        <v>0</v>
      </c>
      <c r="Y1550" s="263"/>
      <c r="Z1550" s="263"/>
      <c r="AB1550" s="265" t="str">
        <f t="shared" si="218"/>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6"/>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7"/>
        <v>0</v>
      </c>
      <c r="Y1551" s="263"/>
      <c r="Z1551" s="263"/>
      <c r="AB1551" s="265" t="str">
        <f t="shared" si="218"/>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6"/>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7"/>
        <v>0</v>
      </c>
      <c r="Y1552" s="263"/>
      <c r="Z1552" s="263"/>
      <c r="AB1552" s="265" t="str">
        <f t="shared" si="218"/>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6"/>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7"/>
        <v>0</v>
      </c>
      <c r="Y1553" s="263"/>
      <c r="Z1553" s="263"/>
      <c r="AB1553" s="265" t="str">
        <f t="shared" si="218"/>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6"/>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7"/>
        <v>0</v>
      </c>
      <c r="Y1554" s="263"/>
      <c r="Z1554" s="263"/>
      <c r="AB1554" s="265" t="str">
        <f t="shared" si="218"/>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6"/>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7"/>
        <v>0</v>
      </c>
      <c r="Y1555" s="263"/>
      <c r="Z1555" s="263"/>
      <c r="AB1555" s="265" t="str">
        <f t="shared" si="218"/>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6"/>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7"/>
        <v>0</v>
      </c>
      <c r="Y1556" s="263"/>
      <c r="Z1556" s="263"/>
      <c r="AB1556" s="265" t="str">
        <f t="shared" si="218"/>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6"/>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7"/>
        <v>0</v>
      </c>
      <c r="Y1557" s="263"/>
      <c r="Z1557" s="263"/>
      <c r="AB1557" s="265" t="str">
        <f t="shared" si="218"/>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6"/>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17"/>
        <v>0</v>
      </c>
      <c r="Y1558" s="263"/>
      <c r="Z1558" s="263"/>
      <c r="AB1558" s="265" t="str">
        <f t="shared" si="218"/>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6"/>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17"/>
        <v>0</v>
      </c>
      <c r="Y1559" s="263"/>
      <c r="Z1559" s="263"/>
      <c r="AB1559" s="265" t="str">
        <f t="shared" si="218"/>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6"/>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17"/>
        <v>0</v>
      </c>
      <c r="Y1560" s="263"/>
      <c r="Z1560" s="263"/>
      <c r="AB1560" s="265" t="str">
        <f t="shared" si="218"/>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6"/>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17"/>
        <v>0</v>
      </c>
      <c r="Y1561" s="263"/>
      <c r="Z1561" s="263"/>
      <c r="AB1561" s="265" t="str">
        <f t="shared" si="218"/>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6"/>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17"/>
        <v>0</v>
      </c>
      <c r="Y1562" s="263"/>
      <c r="Z1562" s="263"/>
      <c r="AB1562" s="265" t="str">
        <f t="shared" si="218"/>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6"/>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17"/>
        <v>0</v>
      </c>
      <c r="Y1563" s="263"/>
      <c r="Z1563" s="263"/>
      <c r="AB1563" s="265" t="str">
        <f t="shared" si="218"/>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19">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0">IF(AND(C1564="Smelter not listed",OR(LEN(D1564)=0,LEN(E1564)=0)),1,0)</f>
        <v>0</v>
      </c>
      <c r="Y1564" s="263"/>
      <c r="Z1564" s="263"/>
      <c r="AB1564" s="265" t="str">
        <f t="shared" ref="AB1564:AB1594" si="221">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9"/>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0"/>
        <v>0</v>
      </c>
      <c r="Y1574" s="263"/>
      <c r="Z1574" s="263"/>
      <c r="AB1574" s="265" t="str">
        <f t="shared" si="221"/>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9"/>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0"/>
        <v>0</v>
      </c>
      <c r="Y1575" s="263"/>
      <c r="Z1575" s="263"/>
      <c r="AB1575" s="265" t="str">
        <f t="shared" si="221"/>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9"/>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0"/>
        <v>0</v>
      </c>
      <c r="Y1576" s="263"/>
      <c r="Z1576" s="263"/>
      <c r="AB1576" s="265" t="str">
        <f t="shared" si="221"/>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9"/>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0"/>
        <v>0</v>
      </c>
      <c r="Y1577" s="263"/>
      <c r="Z1577" s="263"/>
      <c r="AB1577" s="265" t="str">
        <f t="shared" si="221"/>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9"/>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0"/>
        <v>0</v>
      </c>
      <c r="Y1578" s="263"/>
      <c r="Z1578" s="263"/>
      <c r="AB1578" s="265" t="str">
        <f t="shared" si="221"/>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9"/>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0"/>
        <v>0</v>
      </c>
      <c r="Y1579" s="263"/>
      <c r="Z1579" s="263"/>
      <c r="AB1579" s="265" t="str">
        <f t="shared" si="221"/>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9"/>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0"/>
        <v>0</v>
      </c>
      <c r="Y1580" s="263"/>
      <c r="Z1580" s="263"/>
      <c r="AB1580" s="265" t="str">
        <f t="shared" si="221"/>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9"/>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0"/>
        <v>0</v>
      </c>
      <c r="Y1581" s="263"/>
      <c r="Z1581" s="263"/>
      <c r="AB1581" s="265" t="str">
        <f t="shared" si="221"/>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9"/>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0"/>
        <v>0</v>
      </c>
      <c r="Y1582" s="263"/>
      <c r="Z1582" s="263"/>
      <c r="AB1582" s="265" t="str">
        <f t="shared" si="221"/>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9"/>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0"/>
        <v>0</v>
      </c>
      <c r="Y1583" s="263"/>
      <c r="Z1583" s="263"/>
      <c r="AB1583" s="265" t="str">
        <f t="shared" si="221"/>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9"/>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0"/>
        <v>0</v>
      </c>
      <c r="Y1584" s="263"/>
      <c r="Z1584" s="263"/>
      <c r="AB1584" s="265" t="str">
        <f t="shared" si="221"/>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9"/>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0"/>
        <v>0</v>
      </c>
      <c r="Y1585" s="263"/>
      <c r="Z1585" s="263"/>
      <c r="AB1585" s="265" t="str">
        <f t="shared" si="221"/>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9"/>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0"/>
        <v>0</v>
      </c>
      <c r="Y1586" s="263"/>
      <c r="Z1586" s="263"/>
      <c r="AB1586" s="265" t="str">
        <f t="shared" si="221"/>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9"/>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0"/>
        <v>0</v>
      </c>
      <c r="Y1587" s="263"/>
      <c r="Z1587" s="263"/>
      <c r="AB1587" s="265" t="str">
        <f t="shared" si="221"/>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9"/>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0"/>
        <v>0</v>
      </c>
      <c r="Y1588" s="263"/>
      <c r="Z1588" s="263"/>
      <c r="AB1588" s="265" t="str">
        <f t="shared" si="221"/>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19"/>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0"/>
        <v>0</v>
      </c>
      <c r="Y1589" s="263"/>
      <c r="Z1589" s="263"/>
      <c r="AB1589" s="265" t="str">
        <f t="shared" si="221"/>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19"/>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0"/>
        <v>0</v>
      </c>
      <c r="Y1590" s="263"/>
      <c r="Z1590" s="263"/>
      <c r="AB1590" s="265" t="str">
        <f t="shared" si="221"/>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19"/>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0"/>
        <v>0</v>
      </c>
      <c r="Y1591" s="263"/>
      <c r="Z1591" s="263"/>
      <c r="AB1591" s="265" t="str">
        <f t="shared" si="221"/>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19"/>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0"/>
        <v>0</v>
      </c>
      <c r="Y1592" s="263"/>
      <c r="Z1592" s="263"/>
      <c r="AB1592" s="265" t="str">
        <f t="shared" si="221"/>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19"/>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0"/>
        <v>0</v>
      </c>
      <c r="Y1593" s="263"/>
      <c r="Z1593" s="263"/>
      <c r="AB1593" s="265" t="str">
        <f t="shared" si="221"/>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19"/>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0"/>
        <v>0</v>
      </c>
      <c r="Y1594" s="263"/>
      <c r="Z1594" s="263"/>
      <c r="AB1594" s="265" t="str">
        <f t="shared" si="221"/>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2">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3">IF(AND(C1595="Smelter not listed",OR(LEN(D1595)=0,LEN(E1595)=0)),1,0)</f>
        <v>0</v>
      </c>
      <c r="Y1595" s="263"/>
      <c r="Z1595" s="263"/>
      <c r="AB1595" s="265" t="str">
        <f t="shared" ref="AB1595" si="224">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5">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6">IF(AND(C1596="Smelter not listed",OR(LEN(D1596)=0,LEN(E1596)=0)),1,0)</f>
        <v>0</v>
      </c>
      <c r="Y1596" s="263"/>
      <c r="Z1596" s="263"/>
      <c r="AB1596" s="265" t="str">
        <f t="shared" ref="AB1596:AB1627" si="227">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5"/>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6"/>
        <v>0</v>
      </c>
      <c r="Y1610" s="263"/>
      <c r="Z1610" s="263"/>
      <c r="AB1610" s="265" t="str">
        <f t="shared" si="227"/>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5"/>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6"/>
        <v>0</v>
      </c>
      <c r="Y1611" s="263"/>
      <c r="Z1611" s="263"/>
      <c r="AB1611" s="265" t="str">
        <f t="shared" si="227"/>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5"/>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6"/>
        <v>0</v>
      </c>
      <c r="Y1612" s="263"/>
      <c r="Z1612" s="263"/>
      <c r="AB1612" s="265" t="str">
        <f t="shared" si="227"/>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5"/>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6"/>
        <v>0</v>
      </c>
      <c r="Y1613" s="263"/>
      <c r="Z1613" s="263"/>
      <c r="AB1613" s="265" t="str">
        <f t="shared" si="227"/>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5"/>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6"/>
        <v>0</v>
      </c>
      <c r="Y1614" s="263"/>
      <c r="Z1614" s="263"/>
      <c r="AB1614" s="265" t="str">
        <f t="shared" si="227"/>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5"/>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6"/>
        <v>0</v>
      </c>
      <c r="Y1615" s="263"/>
      <c r="Z1615" s="263"/>
      <c r="AB1615" s="265" t="str">
        <f t="shared" si="227"/>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5"/>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6"/>
        <v>0</v>
      </c>
      <c r="Y1616" s="263"/>
      <c r="Z1616" s="263"/>
      <c r="AB1616" s="265" t="str">
        <f t="shared" si="227"/>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5"/>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6"/>
        <v>0</v>
      </c>
      <c r="Y1617" s="263"/>
      <c r="Z1617" s="263"/>
      <c r="AB1617" s="265" t="str">
        <f t="shared" si="227"/>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5"/>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6"/>
        <v>0</v>
      </c>
      <c r="Y1618" s="263"/>
      <c r="Z1618" s="263"/>
      <c r="AB1618" s="265" t="str">
        <f t="shared" si="227"/>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5"/>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6"/>
        <v>0</v>
      </c>
      <c r="Y1619" s="263"/>
      <c r="Z1619" s="263"/>
      <c r="AB1619" s="265" t="str">
        <f t="shared" si="227"/>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5"/>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6"/>
        <v>0</v>
      </c>
      <c r="Y1620" s="263"/>
      <c r="Z1620" s="263"/>
      <c r="AB1620" s="265" t="str">
        <f t="shared" si="227"/>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5"/>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6"/>
        <v>0</v>
      </c>
      <c r="Y1621" s="263"/>
      <c r="Z1621" s="263"/>
      <c r="AB1621" s="265" t="str">
        <f t="shared" si="227"/>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5"/>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6"/>
        <v>0</v>
      </c>
      <c r="Y1622" s="263"/>
      <c r="Z1622" s="263"/>
      <c r="AB1622" s="265" t="str">
        <f t="shared" si="227"/>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5"/>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6"/>
        <v>0</v>
      </c>
      <c r="Y1623" s="263"/>
      <c r="Z1623" s="263"/>
      <c r="AB1623" s="265" t="str">
        <f t="shared" si="227"/>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5"/>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6"/>
        <v>0</v>
      </c>
      <c r="Y1624" s="263"/>
      <c r="Z1624" s="263"/>
      <c r="AB1624" s="265" t="str">
        <f t="shared" si="227"/>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5"/>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6"/>
        <v>0</v>
      </c>
      <c r="Y1625" s="263"/>
      <c r="Z1625" s="263"/>
      <c r="AB1625" s="265" t="str">
        <f t="shared" si="227"/>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5"/>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6"/>
        <v>0</v>
      </c>
      <c r="Y1626" s="263"/>
      <c r="Z1626" s="263"/>
      <c r="AB1626" s="265" t="str">
        <f t="shared" si="227"/>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5"/>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6"/>
        <v>0</v>
      </c>
      <c r="Y1627" s="263"/>
      <c r="Z1627" s="263"/>
      <c r="AB1627" s="265" t="str">
        <f t="shared" si="227"/>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28">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29">IF(AND(C1628="Smelter not listed",OR(LEN(D1628)=0,LEN(E1628)=0)),1,0)</f>
        <v>0</v>
      </c>
      <c r="Y1628" s="263"/>
      <c r="Z1628" s="263"/>
      <c r="AB1628" s="265" t="str">
        <f t="shared" ref="AB1628:AB1658" si="230">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8"/>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9"/>
        <v>0</v>
      </c>
      <c r="Y1638" s="263"/>
      <c r="Z1638" s="263"/>
      <c r="AB1638" s="265" t="str">
        <f t="shared" si="230"/>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8"/>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9"/>
        <v>0</v>
      </c>
      <c r="Y1639" s="263"/>
      <c r="Z1639" s="263"/>
      <c r="AB1639" s="265" t="str">
        <f t="shared" si="230"/>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8"/>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9"/>
        <v>0</v>
      </c>
      <c r="Y1640" s="263"/>
      <c r="Z1640" s="263"/>
      <c r="AB1640" s="265" t="str">
        <f t="shared" si="230"/>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8"/>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9"/>
        <v>0</v>
      </c>
      <c r="Y1641" s="263"/>
      <c r="Z1641" s="263"/>
      <c r="AB1641" s="265" t="str">
        <f t="shared" si="230"/>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8"/>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9"/>
        <v>0</v>
      </c>
      <c r="Y1642" s="263"/>
      <c r="Z1642" s="263"/>
      <c r="AB1642" s="265" t="str">
        <f t="shared" si="230"/>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8"/>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9"/>
        <v>0</v>
      </c>
      <c r="Y1643" s="263"/>
      <c r="Z1643" s="263"/>
      <c r="AB1643" s="265" t="str">
        <f t="shared" si="230"/>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8"/>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9"/>
        <v>0</v>
      </c>
      <c r="Y1644" s="263"/>
      <c r="Z1644" s="263"/>
      <c r="AB1644" s="265" t="str">
        <f t="shared" si="230"/>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8"/>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9"/>
        <v>0</v>
      </c>
      <c r="Y1645" s="263"/>
      <c r="Z1645" s="263"/>
      <c r="AB1645" s="265" t="str">
        <f t="shared" si="230"/>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8"/>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9"/>
        <v>0</v>
      </c>
      <c r="Y1646" s="263"/>
      <c r="Z1646" s="263"/>
      <c r="AB1646" s="265" t="str">
        <f t="shared" si="230"/>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8"/>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9"/>
        <v>0</v>
      </c>
      <c r="Y1647" s="263"/>
      <c r="Z1647" s="263"/>
      <c r="AB1647" s="265" t="str">
        <f t="shared" si="230"/>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8"/>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9"/>
        <v>0</v>
      </c>
      <c r="Y1648" s="263"/>
      <c r="Z1648" s="263"/>
      <c r="AB1648" s="265" t="str">
        <f t="shared" si="230"/>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8"/>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9"/>
        <v>0</v>
      </c>
      <c r="Y1649" s="263"/>
      <c r="Z1649" s="263"/>
      <c r="AB1649" s="265" t="str">
        <f t="shared" si="230"/>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28"/>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9"/>
        <v>0</v>
      </c>
      <c r="Y1650" s="263"/>
      <c r="Z1650" s="263"/>
      <c r="AB1650" s="265" t="str">
        <f t="shared" si="230"/>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28"/>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9"/>
        <v>0</v>
      </c>
      <c r="Y1651" s="263"/>
      <c r="Z1651" s="263"/>
      <c r="AB1651" s="265" t="str">
        <f t="shared" si="230"/>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28"/>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9"/>
        <v>0</v>
      </c>
      <c r="Y1652" s="263"/>
      <c r="Z1652" s="263"/>
      <c r="AB1652" s="265" t="str">
        <f t="shared" si="230"/>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28"/>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29"/>
        <v>0</v>
      </c>
      <c r="Y1653" s="263"/>
      <c r="Z1653" s="263"/>
      <c r="AB1653" s="265" t="str">
        <f t="shared" si="230"/>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28"/>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29"/>
        <v>0</v>
      </c>
      <c r="Y1654" s="263"/>
      <c r="Z1654" s="263"/>
      <c r="AB1654" s="265" t="str">
        <f t="shared" si="230"/>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28"/>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29"/>
        <v>0</v>
      </c>
      <c r="Y1655" s="263"/>
      <c r="Z1655" s="263"/>
      <c r="AB1655" s="265" t="str">
        <f t="shared" si="230"/>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28"/>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29"/>
        <v>0</v>
      </c>
      <c r="Y1656" s="263"/>
      <c r="Z1656" s="263"/>
      <c r="AB1656" s="265" t="str">
        <f t="shared" si="230"/>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28"/>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29"/>
        <v>0</v>
      </c>
      <c r="Y1657" s="263"/>
      <c r="Z1657" s="263"/>
      <c r="AB1657" s="265" t="str">
        <f t="shared" si="230"/>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28"/>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29"/>
        <v>0</v>
      </c>
      <c r="Y1658" s="263"/>
      <c r="Z1658" s="263"/>
      <c r="AB1658" s="265" t="str">
        <f t="shared" si="230"/>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2">IF(AND(C1659="Smelter not listed",OR(LEN(D1659)=0,LEN(E1659)=0)),1,0)</f>
        <v>0</v>
      </c>
      <c r="Y1659" s="263"/>
      <c r="Z1659" s="263"/>
      <c r="AB1659" s="265" t="str">
        <f t="shared" ref="AB1659" si="233">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4">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5">IF(AND(C1660="Smelter not listed",OR(LEN(D1660)=0,LEN(E1660)=0)),1,0)</f>
        <v>0</v>
      </c>
      <c r="Y1660" s="263"/>
      <c r="Z1660" s="263"/>
      <c r="AB1660" s="265" t="str">
        <f t="shared" ref="AB1660:AB1691" si="236">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4"/>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5"/>
        <v>0</v>
      </c>
      <c r="Y1674" s="263"/>
      <c r="Z1674" s="263"/>
      <c r="AB1674" s="265" t="str">
        <f t="shared" si="236"/>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4"/>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5"/>
        <v>0</v>
      </c>
      <c r="Y1675" s="263"/>
      <c r="Z1675" s="263"/>
      <c r="AB1675" s="265" t="str">
        <f t="shared" si="236"/>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4"/>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5"/>
        <v>0</v>
      </c>
      <c r="Y1676" s="263"/>
      <c r="Z1676" s="263"/>
      <c r="AB1676" s="265" t="str">
        <f t="shared" si="236"/>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4"/>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5"/>
        <v>0</v>
      </c>
      <c r="Y1677" s="263"/>
      <c r="Z1677" s="263"/>
      <c r="AB1677" s="265" t="str">
        <f t="shared" si="236"/>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4"/>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5"/>
        <v>0</v>
      </c>
      <c r="Y1678" s="263"/>
      <c r="Z1678" s="263"/>
      <c r="AB1678" s="265" t="str">
        <f t="shared" si="236"/>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4"/>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5"/>
        <v>0</v>
      </c>
      <c r="Y1679" s="263"/>
      <c r="Z1679" s="263"/>
      <c r="AB1679" s="265" t="str">
        <f t="shared" si="236"/>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4"/>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5"/>
        <v>0</v>
      </c>
      <c r="Y1680" s="263"/>
      <c r="Z1680" s="263"/>
      <c r="AB1680" s="265" t="str">
        <f t="shared" si="236"/>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4"/>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5"/>
        <v>0</v>
      </c>
      <c r="Y1681" s="263"/>
      <c r="Z1681" s="263"/>
      <c r="AB1681" s="265" t="str">
        <f t="shared" si="236"/>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4"/>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5"/>
        <v>0</v>
      </c>
      <c r="Y1682" s="263"/>
      <c r="Z1682" s="263"/>
      <c r="AB1682" s="265" t="str">
        <f t="shared" si="236"/>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4"/>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5"/>
        <v>0</v>
      </c>
      <c r="Y1683" s="263"/>
      <c r="Z1683" s="263"/>
      <c r="AB1683" s="265" t="str">
        <f t="shared" si="236"/>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4"/>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5"/>
        <v>0</v>
      </c>
      <c r="Y1684" s="263"/>
      <c r="Z1684" s="263"/>
      <c r="AB1684" s="265" t="str">
        <f t="shared" si="236"/>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4"/>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5"/>
        <v>0</v>
      </c>
      <c r="Y1685" s="263"/>
      <c r="Z1685" s="263"/>
      <c r="AB1685" s="265" t="str">
        <f t="shared" si="236"/>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4"/>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5"/>
        <v>0</v>
      </c>
      <c r="Y1686" s="263"/>
      <c r="Z1686" s="263"/>
      <c r="AB1686" s="265" t="str">
        <f t="shared" si="236"/>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4"/>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5"/>
        <v>0</v>
      </c>
      <c r="Y1687" s="263"/>
      <c r="Z1687" s="263"/>
      <c r="AB1687" s="265" t="str">
        <f t="shared" si="236"/>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4"/>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5"/>
        <v>0</v>
      </c>
      <c r="Y1688" s="263"/>
      <c r="Z1688" s="263"/>
      <c r="AB1688" s="265" t="str">
        <f t="shared" si="236"/>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4"/>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5"/>
        <v>0</v>
      </c>
      <c r="Y1689" s="263"/>
      <c r="Z1689" s="263"/>
      <c r="AB1689" s="265" t="str">
        <f t="shared" si="236"/>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4"/>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5"/>
        <v>0</v>
      </c>
      <c r="Y1690" s="263"/>
      <c r="Z1690" s="263"/>
      <c r="AB1690" s="265" t="str">
        <f t="shared" si="236"/>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4"/>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5"/>
        <v>0</v>
      </c>
      <c r="Y1691" s="263"/>
      <c r="Z1691" s="263"/>
      <c r="AB1691" s="265" t="str">
        <f t="shared" si="236"/>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37">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38">IF(AND(C1692="Smelter not listed",OR(LEN(D1692)=0,LEN(E1692)=0)),1,0)</f>
        <v>0</v>
      </c>
      <c r="Y1692" s="263"/>
      <c r="Z1692" s="263"/>
      <c r="AB1692" s="265" t="str">
        <f t="shared" ref="AB1692:AB1722" si="239">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7"/>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8"/>
        <v>0</v>
      </c>
      <c r="Y1702" s="263"/>
      <c r="Z1702" s="263"/>
      <c r="AB1702" s="265" t="str">
        <f t="shared" si="239"/>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7"/>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8"/>
        <v>0</v>
      </c>
      <c r="Y1703" s="263"/>
      <c r="Z1703" s="263"/>
      <c r="AB1703" s="265" t="str">
        <f t="shared" si="239"/>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7"/>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8"/>
        <v>0</v>
      </c>
      <c r="Y1704" s="263"/>
      <c r="Z1704" s="263"/>
      <c r="AB1704" s="265" t="str">
        <f t="shared" si="239"/>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7"/>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8"/>
        <v>0</v>
      </c>
      <c r="Y1705" s="263"/>
      <c r="Z1705" s="263"/>
      <c r="AB1705" s="265" t="str">
        <f t="shared" si="239"/>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7"/>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8"/>
        <v>0</v>
      </c>
      <c r="Y1706" s="263"/>
      <c r="Z1706" s="263"/>
      <c r="AB1706" s="265" t="str">
        <f t="shared" si="239"/>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7"/>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8"/>
        <v>0</v>
      </c>
      <c r="Y1707" s="263"/>
      <c r="Z1707" s="263"/>
      <c r="AB1707" s="265" t="str">
        <f t="shared" si="239"/>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7"/>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8"/>
        <v>0</v>
      </c>
      <c r="Y1708" s="263"/>
      <c r="Z1708" s="263"/>
      <c r="AB1708" s="265" t="str">
        <f t="shared" si="239"/>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7"/>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8"/>
        <v>0</v>
      </c>
      <c r="Y1709" s="263"/>
      <c r="Z1709" s="263"/>
      <c r="AB1709" s="265" t="str">
        <f t="shared" si="239"/>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7"/>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8"/>
        <v>0</v>
      </c>
      <c r="Y1710" s="263"/>
      <c r="Z1710" s="263"/>
      <c r="AB1710" s="265" t="str">
        <f t="shared" si="239"/>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7"/>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8"/>
        <v>0</v>
      </c>
      <c r="Y1711" s="263"/>
      <c r="Z1711" s="263"/>
      <c r="AB1711" s="265" t="str">
        <f t="shared" si="239"/>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7"/>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8"/>
        <v>0</v>
      </c>
      <c r="Y1712" s="263"/>
      <c r="Z1712" s="263"/>
      <c r="AB1712" s="265" t="str">
        <f t="shared" si="239"/>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7"/>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8"/>
        <v>0</v>
      </c>
      <c r="Y1713" s="263"/>
      <c r="Z1713" s="263"/>
      <c r="AB1713" s="265" t="str">
        <f t="shared" si="239"/>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37"/>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38"/>
        <v>0</v>
      </c>
      <c r="Y1714" s="263"/>
      <c r="Z1714" s="263"/>
      <c r="AB1714" s="265" t="str">
        <f t="shared" si="239"/>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37"/>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38"/>
        <v>0</v>
      </c>
      <c r="Y1715" s="263"/>
      <c r="Z1715" s="263"/>
      <c r="AB1715" s="265" t="str">
        <f t="shared" si="239"/>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37"/>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38"/>
        <v>0</v>
      </c>
      <c r="Y1716" s="263"/>
      <c r="Z1716" s="263"/>
      <c r="AB1716" s="265" t="str">
        <f t="shared" si="239"/>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37"/>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38"/>
        <v>0</v>
      </c>
      <c r="Y1717" s="263"/>
      <c r="Z1717" s="263"/>
      <c r="AB1717" s="265" t="str">
        <f t="shared" si="239"/>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37"/>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38"/>
        <v>0</v>
      </c>
      <c r="Y1718" s="263"/>
      <c r="Z1718" s="263"/>
      <c r="AB1718" s="265" t="str">
        <f t="shared" si="239"/>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37"/>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38"/>
        <v>0</v>
      </c>
      <c r="Y1719" s="263"/>
      <c r="Z1719" s="263"/>
      <c r="AB1719" s="265" t="str">
        <f t="shared" si="239"/>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37"/>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38"/>
        <v>0</v>
      </c>
      <c r="Y1720" s="263"/>
      <c r="Z1720" s="263"/>
      <c r="AB1720" s="265" t="str">
        <f t="shared" si="239"/>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37"/>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38"/>
        <v>0</v>
      </c>
      <c r="Y1721" s="263"/>
      <c r="Z1721" s="263"/>
      <c r="AB1721" s="265" t="str">
        <f t="shared" si="239"/>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37"/>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38"/>
        <v>0</v>
      </c>
      <c r="Y1722" s="263"/>
      <c r="Z1722" s="263"/>
      <c r="AB1722" s="265" t="str">
        <f t="shared" si="239"/>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0">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1">IF(AND(C1723="Smelter not listed",OR(LEN(D1723)=0,LEN(E1723)=0)),1,0)</f>
        <v>0</v>
      </c>
      <c r="Y1723" s="263"/>
      <c r="Z1723" s="263"/>
      <c r="AB1723" s="265" t="str">
        <f t="shared" ref="AB1723" si="242">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3">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4">IF(AND(C1724="Smelter not listed",OR(LEN(D1724)=0,LEN(E1724)=0)),1,0)</f>
        <v>0</v>
      </c>
      <c r="Y1724" s="263"/>
      <c r="Z1724" s="263"/>
      <c r="AB1724" s="265" t="str">
        <f t="shared" ref="AB1724:AB1755" si="245">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3"/>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4"/>
        <v>0</v>
      </c>
      <c r="Y1738" s="263"/>
      <c r="Z1738" s="263"/>
      <c r="AB1738" s="265" t="str">
        <f t="shared" si="245"/>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3"/>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4"/>
        <v>0</v>
      </c>
      <c r="Y1739" s="263"/>
      <c r="Z1739" s="263"/>
      <c r="AB1739" s="265" t="str">
        <f t="shared" si="245"/>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3"/>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4"/>
        <v>0</v>
      </c>
      <c r="Y1740" s="263"/>
      <c r="Z1740" s="263"/>
      <c r="AB1740" s="265" t="str">
        <f t="shared" si="245"/>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3"/>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4"/>
        <v>0</v>
      </c>
      <c r="Y1741" s="263"/>
      <c r="Z1741" s="263"/>
      <c r="AB1741" s="265" t="str">
        <f t="shared" si="245"/>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3"/>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4"/>
        <v>0</v>
      </c>
      <c r="Y1742" s="263"/>
      <c r="Z1742" s="263"/>
      <c r="AB1742" s="265" t="str">
        <f t="shared" si="245"/>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3"/>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4"/>
        <v>0</v>
      </c>
      <c r="Y1743" s="263"/>
      <c r="Z1743" s="263"/>
      <c r="AB1743" s="265" t="str">
        <f t="shared" si="245"/>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3"/>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4"/>
        <v>0</v>
      </c>
      <c r="Y1744" s="263"/>
      <c r="Z1744" s="263"/>
      <c r="AB1744" s="265" t="str">
        <f t="shared" si="245"/>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3"/>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4"/>
        <v>0</v>
      </c>
      <c r="Y1745" s="263"/>
      <c r="Z1745" s="263"/>
      <c r="AB1745" s="265" t="str">
        <f t="shared" si="245"/>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3"/>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4"/>
        <v>0</v>
      </c>
      <c r="Y1746" s="263"/>
      <c r="Z1746" s="263"/>
      <c r="AB1746" s="265" t="str">
        <f t="shared" si="245"/>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3"/>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4"/>
        <v>0</v>
      </c>
      <c r="Y1747" s="263"/>
      <c r="Z1747" s="263"/>
      <c r="AB1747" s="265" t="str">
        <f t="shared" si="245"/>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3"/>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4"/>
        <v>0</v>
      </c>
      <c r="Y1748" s="263"/>
      <c r="Z1748" s="263"/>
      <c r="AB1748" s="265" t="str">
        <f t="shared" si="245"/>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3"/>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4"/>
        <v>0</v>
      </c>
      <c r="Y1749" s="263"/>
      <c r="Z1749" s="263"/>
      <c r="AB1749" s="265" t="str">
        <f t="shared" si="245"/>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3"/>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4"/>
        <v>0</v>
      </c>
      <c r="Y1750" s="263"/>
      <c r="Z1750" s="263"/>
      <c r="AB1750" s="265" t="str">
        <f t="shared" si="245"/>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3"/>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4"/>
        <v>0</v>
      </c>
      <c r="Y1751" s="263"/>
      <c r="Z1751" s="263"/>
      <c r="AB1751" s="265" t="str">
        <f t="shared" si="245"/>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3"/>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4"/>
        <v>0</v>
      </c>
      <c r="Y1752" s="263"/>
      <c r="Z1752" s="263"/>
      <c r="AB1752" s="265" t="str">
        <f t="shared" si="245"/>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3"/>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4"/>
        <v>0</v>
      </c>
      <c r="Y1753" s="263"/>
      <c r="Z1753" s="263"/>
      <c r="AB1753" s="265" t="str">
        <f t="shared" si="245"/>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3"/>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4"/>
        <v>0</v>
      </c>
      <c r="Y1754" s="263"/>
      <c r="Z1754" s="263"/>
      <c r="AB1754" s="265" t="str">
        <f t="shared" si="245"/>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3"/>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4"/>
        <v>0</v>
      </c>
      <c r="Y1755" s="263"/>
      <c r="Z1755" s="263"/>
      <c r="AB1755" s="265" t="str">
        <f t="shared" si="245"/>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6">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47">IF(AND(C1756="Smelter not listed",OR(LEN(D1756)=0,LEN(E1756)=0)),1,0)</f>
        <v>0</v>
      </c>
      <c r="Y1756" s="263"/>
      <c r="Z1756" s="263"/>
      <c r="AB1756" s="265" t="str">
        <f t="shared" ref="AB1756:AB1786" si="248">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6"/>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7"/>
        <v>0</v>
      </c>
      <c r="Y1762" s="263"/>
      <c r="Z1762" s="263"/>
      <c r="AB1762" s="265" t="str">
        <f t="shared" si="248"/>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6"/>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7"/>
        <v>0</v>
      </c>
      <c r="Y1763" s="263"/>
      <c r="Z1763" s="263"/>
      <c r="AB1763" s="265" t="str">
        <f t="shared" si="248"/>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6"/>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7"/>
        <v>0</v>
      </c>
      <c r="Y1764" s="263"/>
      <c r="Z1764" s="263"/>
      <c r="AB1764" s="265" t="str">
        <f t="shared" si="248"/>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6"/>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7"/>
        <v>0</v>
      </c>
      <c r="Y1765" s="263"/>
      <c r="Z1765" s="263"/>
      <c r="AB1765" s="265" t="str">
        <f t="shared" si="248"/>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6"/>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7"/>
        <v>0</v>
      </c>
      <c r="Y1766" s="263"/>
      <c r="Z1766" s="263"/>
      <c r="AB1766" s="265" t="str">
        <f t="shared" si="248"/>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6"/>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7"/>
        <v>0</v>
      </c>
      <c r="Y1767" s="263"/>
      <c r="Z1767" s="263"/>
      <c r="AB1767" s="265" t="str">
        <f t="shared" si="248"/>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6"/>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7"/>
        <v>0</v>
      </c>
      <c r="Y1768" s="263"/>
      <c r="Z1768" s="263"/>
      <c r="AB1768" s="265" t="str">
        <f t="shared" si="248"/>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6"/>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47"/>
        <v>0</v>
      </c>
      <c r="Y1769" s="263"/>
      <c r="Z1769" s="263"/>
      <c r="AB1769" s="265" t="str">
        <f t="shared" si="248"/>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6"/>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47"/>
        <v>0</v>
      </c>
      <c r="Y1770" s="263"/>
      <c r="Z1770" s="263"/>
      <c r="AB1770" s="265" t="str">
        <f t="shared" si="248"/>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6"/>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47"/>
        <v>0</v>
      </c>
      <c r="Y1771" s="263"/>
      <c r="Z1771" s="263"/>
      <c r="AB1771" s="265" t="str">
        <f t="shared" si="248"/>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6"/>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47"/>
        <v>0</v>
      </c>
      <c r="Y1772" s="263"/>
      <c r="Z1772" s="263"/>
      <c r="AB1772" s="265" t="str">
        <f t="shared" si="248"/>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6"/>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47"/>
        <v>0</v>
      </c>
      <c r="Y1773" s="263"/>
      <c r="Z1773" s="263"/>
      <c r="AB1773" s="265" t="str">
        <f t="shared" si="248"/>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6"/>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47"/>
        <v>0</v>
      </c>
      <c r="Y1774" s="263"/>
      <c r="Z1774" s="263"/>
      <c r="AB1774" s="265" t="str">
        <f t="shared" si="248"/>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6"/>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47"/>
        <v>0</v>
      </c>
      <c r="Y1775" s="263"/>
      <c r="Z1775" s="263"/>
      <c r="AB1775" s="265" t="str">
        <f t="shared" si="248"/>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6"/>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47"/>
        <v>0</v>
      </c>
      <c r="Y1776" s="263"/>
      <c r="Z1776" s="263"/>
      <c r="AB1776" s="265" t="str">
        <f t="shared" si="248"/>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6"/>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47"/>
        <v>0</v>
      </c>
      <c r="Y1777" s="263"/>
      <c r="Z1777" s="263"/>
      <c r="AB1777" s="265" t="str">
        <f t="shared" si="248"/>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6"/>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47"/>
        <v>0</v>
      </c>
      <c r="Y1778" s="263"/>
      <c r="Z1778" s="263"/>
      <c r="AB1778" s="265" t="str">
        <f t="shared" si="248"/>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6"/>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47"/>
        <v>0</v>
      </c>
      <c r="Y1779" s="263"/>
      <c r="Z1779" s="263"/>
      <c r="AB1779" s="265" t="str">
        <f t="shared" si="248"/>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6"/>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47"/>
        <v>0</v>
      </c>
      <c r="Y1780" s="263"/>
      <c r="Z1780" s="263"/>
      <c r="AB1780" s="265" t="str">
        <f t="shared" si="248"/>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6"/>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47"/>
        <v>0</v>
      </c>
      <c r="Y1781" s="263"/>
      <c r="Z1781" s="263"/>
      <c r="AB1781" s="265" t="str">
        <f t="shared" si="248"/>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6"/>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47"/>
        <v>0</v>
      </c>
      <c r="Y1782" s="263"/>
      <c r="Z1782" s="263"/>
      <c r="AB1782" s="265" t="str">
        <f t="shared" si="248"/>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6"/>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47"/>
        <v>0</v>
      </c>
      <c r="Y1783" s="263"/>
      <c r="Z1783" s="263"/>
      <c r="AB1783" s="265" t="str">
        <f t="shared" si="248"/>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6"/>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47"/>
        <v>0</v>
      </c>
      <c r="Y1784" s="263"/>
      <c r="Z1784" s="263"/>
      <c r="AB1784" s="265" t="str">
        <f t="shared" si="248"/>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6"/>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47"/>
        <v>0</v>
      </c>
      <c r="Y1785" s="263"/>
      <c r="Z1785" s="263"/>
      <c r="AB1785" s="265" t="str">
        <f t="shared" si="248"/>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6"/>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47"/>
        <v>0</v>
      </c>
      <c r="Y1786" s="263"/>
      <c r="Z1786" s="263"/>
      <c r="AB1786" s="265" t="str">
        <f t="shared" si="248"/>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49">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0">IF(AND(C1787="Smelter not listed",OR(LEN(D1787)=0,LEN(E1787)=0)),1,0)</f>
        <v>0</v>
      </c>
      <c r="Y1787" s="263"/>
      <c r="Z1787" s="263"/>
      <c r="AB1787" s="265" t="str">
        <f t="shared" ref="AB1787" si="251">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2">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3">IF(AND(C1788="Smelter not listed",OR(LEN(D1788)=0,LEN(E1788)=0)),1,0)</f>
        <v>0</v>
      </c>
      <c r="Y1788" s="263"/>
      <c r="Z1788" s="263"/>
      <c r="AB1788" s="265" t="str">
        <f t="shared" ref="AB1788:AB1819" si="254">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2"/>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3"/>
        <v>0</v>
      </c>
      <c r="Y1802" s="263"/>
      <c r="Z1802" s="263"/>
      <c r="AB1802" s="265" t="str">
        <f t="shared" si="254"/>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2"/>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3"/>
        <v>0</v>
      </c>
      <c r="Y1803" s="263"/>
      <c r="Z1803" s="263"/>
      <c r="AB1803" s="265" t="str">
        <f t="shared" si="254"/>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2"/>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3"/>
        <v>0</v>
      </c>
      <c r="Y1804" s="263"/>
      <c r="Z1804" s="263"/>
      <c r="AB1804" s="265" t="str">
        <f t="shared" si="254"/>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2"/>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3"/>
        <v>0</v>
      </c>
      <c r="Y1805" s="263"/>
      <c r="Z1805" s="263"/>
      <c r="AB1805" s="265" t="str">
        <f t="shared" si="254"/>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2"/>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3"/>
        <v>0</v>
      </c>
      <c r="Y1806" s="263"/>
      <c r="Z1806" s="263"/>
      <c r="AB1806" s="265" t="str">
        <f t="shared" si="254"/>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2"/>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3"/>
        <v>0</v>
      </c>
      <c r="Y1807" s="263"/>
      <c r="Z1807" s="263"/>
      <c r="AB1807" s="265" t="str">
        <f t="shared" si="254"/>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2"/>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3"/>
        <v>0</v>
      </c>
      <c r="Y1808" s="263"/>
      <c r="Z1808" s="263"/>
      <c r="AB1808" s="265" t="str">
        <f t="shared" si="254"/>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2"/>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3"/>
        <v>0</v>
      </c>
      <c r="Y1809" s="263"/>
      <c r="Z1809" s="263"/>
      <c r="AB1809" s="265" t="str">
        <f t="shared" si="254"/>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2"/>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3"/>
        <v>0</v>
      </c>
      <c r="Y1810" s="263"/>
      <c r="Z1810" s="263"/>
      <c r="AB1810" s="265" t="str">
        <f t="shared" si="254"/>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2"/>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3"/>
        <v>0</v>
      </c>
      <c r="Y1811" s="263"/>
      <c r="Z1811" s="263"/>
      <c r="AB1811" s="265" t="str">
        <f t="shared" si="254"/>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2"/>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3"/>
        <v>0</v>
      </c>
      <c r="Y1812" s="263"/>
      <c r="Z1812" s="263"/>
      <c r="AB1812" s="265" t="str">
        <f t="shared" si="254"/>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2"/>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3"/>
        <v>0</v>
      </c>
      <c r="Y1813" s="263"/>
      <c r="Z1813" s="263"/>
      <c r="AB1813" s="265" t="str">
        <f t="shared" si="254"/>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2"/>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3"/>
        <v>0</v>
      </c>
      <c r="Y1814" s="263"/>
      <c r="Z1814" s="263"/>
      <c r="AB1814" s="265" t="str">
        <f t="shared" si="254"/>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2"/>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3"/>
        <v>0</v>
      </c>
      <c r="Y1815" s="263"/>
      <c r="Z1815" s="263"/>
      <c r="AB1815" s="265" t="str">
        <f t="shared" si="254"/>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2"/>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3"/>
        <v>0</v>
      </c>
      <c r="Y1816" s="263"/>
      <c r="Z1816" s="263"/>
      <c r="AB1816" s="265" t="str">
        <f t="shared" si="254"/>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2"/>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3"/>
        <v>0</v>
      </c>
      <c r="Y1817" s="263"/>
      <c r="Z1817" s="263"/>
      <c r="AB1817" s="265" t="str">
        <f t="shared" si="254"/>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2"/>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3"/>
        <v>0</v>
      </c>
      <c r="Y1818" s="263"/>
      <c r="Z1818" s="263"/>
      <c r="AB1818" s="265" t="str">
        <f t="shared" si="254"/>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2"/>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3"/>
        <v>0</v>
      </c>
      <c r="Y1819" s="263"/>
      <c r="Z1819" s="263"/>
      <c r="AB1819" s="265" t="str">
        <f t="shared" si="254"/>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5">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6">IF(AND(C1820="Smelter not listed",OR(LEN(D1820)=0,LEN(E1820)=0)),1,0)</f>
        <v>0</v>
      </c>
      <c r="Y1820" s="263"/>
      <c r="Z1820" s="263"/>
      <c r="AB1820" s="265" t="str">
        <f t="shared" ref="AB1820:AB1850" si="257">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5"/>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6"/>
        <v>0</v>
      </c>
      <c r="Y1821" s="263"/>
      <c r="Z1821" s="263"/>
      <c r="AB1821" s="265" t="str">
        <f t="shared" si="257"/>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5"/>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6"/>
        <v>0</v>
      </c>
      <c r="Y1822" s="263"/>
      <c r="Z1822" s="263"/>
      <c r="AB1822" s="265" t="str">
        <f t="shared" si="257"/>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5"/>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6"/>
        <v>0</v>
      </c>
      <c r="Y1823" s="263"/>
      <c r="Z1823" s="263"/>
      <c r="AB1823" s="265" t="str">
        <f t="shared" si="257"/>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5"/>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6"/>
        <v>0</v>
      </c>
      <c r="Y1824" s="263"/>
      <c r="Z1824" s="263"/>
      <c r="AB1824" s="265" t="str">
        <f t="shared" si="257"/>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5"/>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6"/>
        <v>0</v>
      </c>
      <c r="Y1825" s="263"/>
      <c r="Z1825" s="263"/>
      <c r="AB1825" s="265" t="str">
        <f t="shared" si="257"/>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5"/>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6"/>
        <v>0</v>
      </c>
      <c r="Y1826" s="263"/>
      <c r="Z1826" s="263"/>
      <c r="AB1826" s="265" t="str">
        <f t="shared" si="257"/>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5"/>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6"/>
        <v>0</v>
      </c>
      <c r="Y1827" s="263"/>
      <c r="Z1827" s="263"/>
      <c r="AB1827" s="265" t="str">
        <f t="shared" si="257"/>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5"/>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6"/>
        <v>0</v>
      </c>
      <c r="Y1828" s="263"/>
      <c r="Z1828" s="263"/>
      <c r="AB1828" s="265" t="str">
        <f t="shared" si="257"/>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5"/>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6"/>
        <v>0</v>
      </c>
      <c r="Y1829" s="263"/>
      <c r="Z1829" s="263"/>
      <c r="AB1829" s="265" t="str">
        <f t="shared" si="257"/>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5"/>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6"/>
        <v>0</v>
      </c>
      <c r="Y1830" s="263"/>
      <c r="Z1830" s="263"/>
      <c r="AB1830" s="265" t="str">
        <f t="shared" si="257"/>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5"/>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6"/>
        <v>0</v>
      </c>
      <c r="Y1831" s="263"/>
      <c r="Z1831" s="263"/>
      <c r="AB1831" s="265" t="str">
        <f t="shared" si="257"/>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5"/>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6"/>
        <v>0</v>
      </c>
      <c r="Y1832" s="263"/>
      <c r="Z1832" s="263"/>
      <c r="AB1832" s="265" t="str">
        <f t="shared" si="257"/>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5"/>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6"/>
        <v>0</v>
      </c>
      <c r="Y1833" s="263"/>
      <c r="Z1833" s="263"/>
      <c r="AB1833" s="265" t="str">
        <f t="shared" si="257"/>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5"/>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6"/>
        <v>0</v>
      </c>
      <c r="Y1834" s="263"/>
      <c r="Z1834" s="263"/>
      <c r="AB1834" s="265" t="str">
        <f t="shared" si="257"/>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5"/>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6"/>
        <v>0</v>
      </c>
      <c r="Y1835" s="263"/>
      <c r="Z1835" s="263"/>
      <c r="AB1835" s="265" t="str">
        <f t="shared" si="257"/>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5"/>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6"/>
        <v>0</v>
      </c>
      <c r="Y1836" s="263"/>
      <c r="Z1836" s="263"/>
      <c r="AB1836" s="265" t="str">
        <f t="shared" si="257"/>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5"/>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6"/>
        <v>0</v>
      </c>
      <c r="Y1837" s="263"/>
      <c r="Z1837" s="263"/>
      <c r="AB1837" s="265" t="str">
        <f t="shared" si="257"/>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5"/>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6"/>
        <v>0</v>
      </c>
      <c r="Y1838" s="263"/>
      <c r="Z1838" s="263"/>
      <c r="AB1838" s="265" t="str">
        <f t="shared" si="257"/>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5"/>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6"/>
        <v>0</v>
      </c>
      <c r="Y1839" s="263"/>
      <c r="Z1839" s="263"/>
      <c r="AB1839" s="265" t="str">
        <f t="shared" si="257"/>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5"/>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6"/>
        <v>0</v>
      </c>
      <c r="Y1840" s="263"/>
      <c r="Z1840" s="263"/>
      <c r="AB1840" s="265" t="str">
        <f t="shared" si="257"/>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5"/>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6"/>
        <v>0</v>
      </c>
      <c r="Y1841" s="263"/>
      <c r="Z1841" s="263"/>
      <c r="AB1841" s="265" t="str">
        <f t="shared" si="257"/>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5"/>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6"/>
        <v>0</v>
      </c>
      <c r="Y1842" s="263"/>
      <c r="Z1842" s="263"/>
      <c r="AB1842" s="265" t="str">
        <f t="shared" si="257"/>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5"/>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6"/>
        <v>0</v>
      </c>
      <c r="Y1843" s="263"/>
      <c r="Z1843" s="263"/>
      <c r="AB1843" s="265" t="str">
        <f t="shared" si="257"/>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5"/>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6"/>
        <v>0</v>
      </c>
      <c r="Y1844" s="263"/>
      <c r="Z1844" s="263"/>
      <c r="AB1844" s="265" t="str">
        <f t="shared" si="257"/>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5"/>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6"/>
        <v>0</v>
      </c>
      <c r="Y1845" s="263"/>
      <c r="Z1845" s="263"/>
      <c r="AB1845" s="265" t="str">
        <f t="shared" si="257"/>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5"/>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6"/>
        <v>0</v>
      </c>
      <c r="Y1846" s="263"/>
      <c r="Z1846" s="263"/>
      <c r="AB1846" s="265" t="str">
        <f t="shared" si="257"/>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5"/>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6"/>
        <v>0</v>
      </c>
      <c r="Y1847" s="263"/>
      <c r="Z1847" s="263"/>
      <c r="AB1847" s="265" t="str">
        <f t="shared" si="257"/>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5"/>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6"/>
        <v>0</v>
      </c>
      <c r="Y1848" s="263"/>
      <c r="Z1848" s="263"/>
      <c r="AB1848" s="265" t="str">
        <f t="shared" si="257"/>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5"/>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6"/>
        <v>0</v>
      </c>
      <c r="Y1849" s="263"/>
      <c r="Z1849" s="263"/>
      <c r="AB1849" s="265" t="str">
        <f t="shared" si="257"/>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5"/>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6"/>
        <v>0</v>
      </c>
      <c r="Y1850" s="263"/>
      <c r="Z1850" s="263"/>
      <c r="AB1850" s="265" t="str">
        <f t="shared" si="257"/>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58">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59">IF(AND(C1851="Smelter not listed",OR(LEN(D1851)=0,LEN(E1851)=0)),1,0)</f>
        <v>0</v>
      </c>
      <c r="Y1851" s="263"/>
      <c r="Z1851" s="263"/>
      <c r="AB1851" s="265" t="str">
        <f t="shared" ref="AB1851" si="260">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1">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2">IF(AND(C1852="Smelter not listed",OR(LEN(D1852)=0,LEN(E1852)=0)),1,0)</f>
        <v>0</v>
      </c>
      <c r="Y1852" s="263"/>
      <c r="Z1852" s="263"/>
      <c r="AB1852" s="265" t="str">
        <f t="shared" ref="AB1852:AB1883" si="263">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1"/>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2"/>
        <v>0</v>
      </c>
      <c r="Y1866" s="263"/>
      <c r="Z1866" s="263"/>
      <c r="AB1866" s="265" t="str">
        <f t="shared" si="263"/>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1"/>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2"/>
        <v>0</v>
      </c>
      <c r="Y1867" s="263"/>
      <c r="Z1867" s="263"/>
      <c r="AB1867" s="265" t="str">
        <f t="shared" si="263"/>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1"/>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2"/>
        <v>0</v>
      </c>
      <c r="Y1868" s="263"/>
      <c r="Z1868" s="263"/>
      <c r="AB1868" s="265" t="str">
        <f t="shared" si="263"/>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1"/>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2"/>
        <v>0</v>
      </c>
      <c r="Y1869" s="263"/>
      <c r="Z1869" s="263"/>
      <c r="AB1869" s="265" t="str">
        <f t="shared" si="263"/>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1"/>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2"/>
        <v>0</v>
      </c>
      <c r="Y1870" s="263"/>
      <c r="Z1870" s="263"/>
      <c r="AB1870" s="265" t="str">
        <f t="shared" si="263"/>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1"/>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2"/>
        <v>0</v>
      </c>
      <c r="Y1871" s="263"/>
      <c r="Z1871" s="263"/>
      <c r="AB1871" s="265" t="str">
        <f t="shared" si="263"/>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1"/>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2"/>
        <v>0</v>
      </c>
      <c r="Y1872" s="263"/>
      <c r="Z1872" s="263"/>
      <c r="AB1872" s="265" t="str">
        <f t="shared" si="263"/>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1"/>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2"/>
        <v>0</v>
      </c>
      <c r="Y1873" s="263"/>
      <c r="Z1873" s="263"/>
      <c r="AB1873" s="265" t="str">
        <f t="shared" si="263"/>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1"/>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2"/>
        <v>0</v>
      </c>
      <c r="Y1874" s="263"/>
      <c r="Z1874" s="263"/>
      <c r="AB1874" s="265" t="str">
        <f t="shared" si="263"/>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1"/>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2"/>
        <v>0</v>
      </c>
      <c r="Y1875" s="263"/>
      <c r="Z1875" s="263"/>
      <c r="AB1875" s="265" t="str">
        <f t="shared" si="263"/>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1"/>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2"/>
        <v>0</v>
      </c>
      <c r="Y1876" s="263"/>
      <c r="Z1876" s="263"/>
      <c r="AB1876" s="265" t="str">
        <f t="shared" si="263"/>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1"/>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2"/>
        <v>0</v>
      </c>
      <c r="Y1877" s="263"/>
      <c r="Z1877" s="263"/>
      <c r="AB1877" s="265" t="str">
        <f t="shared" si="263"/>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1"/>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2"/>
        <v>0</v>
      </c>
      <c r="Y1878" s="263"/>
      <c r="Z1878" s="263"/>
      <c r="AB1878" s="265" t="str">
        <f t="shared" si="263"/>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1"/>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2"/>
        <v>0</v>
      </c>
      <c r="Y1879" s="263"/>
      <c r="Z1879" s="263"/>
      <c r="AB1879" s="265" t="str">
        <f t="shared" si="263"/>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1"/>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2"/>
        <v>0</v>
      </c>
      <c r="Y1880" s="263"/>
      <c r="Z1880" s="263"/>
      <c r="AB1880" s="265" t="str">
        <f t="shared" si="263"/>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1"/>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2"/>
        <v>0</v>
      </c>
      <c r="Y1881" s="263"/>
      <c r="Z1881" s="263"/>
      <c r="AB1881" s="265" t="str">
        <f t="shared" si="263"/>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1"/>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2"/>
        <v>0</v>
      </c>
      <c r="Y1882" s="263"/>
      <c r="Z1882" s="263"/>
      <c r="AB1882" s="265" t="str">
        <f t="shared" si="263"/>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1"/>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2"/>
        <v>0</v>
      </c>
      <c r="Y1883" s="263"/>
      <c r="Z1883" s="263"/>
      <c r="AB1883" s="265" t="str">
        <f t="shared" si="263"/>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4">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5">IF(AND(C1884="Smelter not listed",OR(LEN(D1884)=0,LEN(E1884)=0)),1,0)</f>
        <v>0</v>
      </c>
      <c r="Y1884" s="263"/>
      <c r="Z1884" s="263"/>
      <c r="AB1884" s="265" t="str">
        <f t="shared" ref="AB1884:AB1914" si="266">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4"/>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5"/>
        <v>0</v>
      </c>
      <c r="Y1885" s="263"/>
      <c r="Z1885" s="263"/>
      <c r="AB1885" s="265" t="str">
        <f t="shared" si="266"/>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4"/>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5"/>
        <v>0</v>
      </c>
      <c r="Y1886" s="263"/>
      <c r="Z1886" s="263"/>
      <c r="AB1886" s="265" t="str">
        <f t="shared" si="266"/>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4"/>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5"/>
        <v>0</v>
      </c>
      <c r="Y1887" s="263"/>
      <c r="Z1887" s="263"/>
      <c r="AB1887" s="265" t="str">
        <f t="shared" si="266"/>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4"/>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5"/>
        <v>0</v>
      </c>
      <c r="Y1888" s="263"/>
      <c r="Z1888" s="263"/>
      <c r="AB1888" s="265" t="str">
        <f t="shared" si="266"/>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4"/>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5"/>
        <v>0</v>
      </c>
      <c r="Y1889" s="263"/>
      <c r="Z1889" s="263"/>
      <c r="AB1889" s="265" t="str">
        <f t="shared" si="266"/>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4"/>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5"/>
        <v>0</v>
      </c>
      <c r="Y1890" s="263"/>
      <c r="Z1890" s="263"/>
      <c r="AB1890" s="265" t="str">
        <f t="shared" si="266"/>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4"/>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5"/>
        <v>0</v>
      </c>
      <c r="Y1891" s="263"/>
      <c r="Z1891" s="263"/>
      <c r="AB1891" s="265" t="str">
        <f t="shared" si="266"/>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4"/>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5"/>
        <v>0</v>
      </c>
      <c r="Y1892" s="263"/>
      <c r="Z1892" s="263"/>
      <c r="AB1892" s="265" t="str">
        <f t="shared" si="266"/>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4"/>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5"/>
        <v>0</v>
      </c>
      <c r="Y1893" s="263"/>
      <c r="Z1893" s="263"/>
      <c r="AB1893" s="265" t="str">
        <f t="shared" si="266"/>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4"/>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5"/>
        <v>0</v>
      </c>
      <c r="Y1894" s="263"/>
      <c r="Z1894" s="263"/>
      <c r="AB1894" s="265" t="str">
        <f t="shared" si="266"/>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4"/>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5"/>
        <v>0</v>
      </c>
      <c r="Y1895" s="263"/>
      <c r="Z1895" s="263"/>
      <c r="AB1895" s="265" t="str">
        <f t="shared" si="266"/>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4"/>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5"/>
        <v>0</v>
      </c>
      <c r="Y1896" s="263"/>
      <c r="Z1896" s="263"/>
      <c r="AB1896" s="265" t="str">
        <f t="shared" si="266"/>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4"/>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5"/>
        <v>0</v>
      </c>
      <c r="Y1897" s="263"/>
      <c r="Z1897" s="263"/>
      <c r="AB1897" s="265" t="str">
        <f t="shared" si="266"/>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4"/>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5"/>
        <v>0</v>
      </c>
      <c r="Y1898" s="263"/>
      <c r="Z1898" s="263"/>
      <c r="AB1898" s="265" t="str">
        <f t="shared" si="266"/>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4"/>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5"/>
        <v>0</v>
      </c>
      <c r="Y1899" s="263"/>
      <c r="Z1899" s="263"/>
      <c r="AB1899" s="265" t="str">
        <f t="shared" si="266"/>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4"/>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5"/>
        <v>0</v>
      </c>
      <c r="Y1900" s="263"/>
      <c r="Z1900" s="263"/>
      <c r="AB1900" s="265" t="str">
        <f t="shared" si="266"/>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4"/>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5"/>
        <v>0</v>
      </c>
      <c r="Y1901" s="263"/>
      <c r="Z1901" s="263"/>
      <c r="AB1901" s="265" t="str">
        <f t="shared" si="266"/>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4"/>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5"/>
        <v>0</v>
      </c>
      <c r="Y1902" s="263"/>
      <c r="Z1902" s="263"/>
      <c r="AB1902" s="265" t="str">
        <f t="shared" si="266"/>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4"/>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5"/>
        <v>0</v>
      </c>
      <c r="Y1903" s="263"/>
      <c r="Z1903" s="263"/>
      <c r="AB1903" s="265" t="str">
        <f t="shared" si="266"/>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4"/>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5"/>
        <v>0</v>
      </c>
      <c r="Y1904" s="263"/>
      <c r="Z1904" s="263"/>
      <c r="AB1904" s="265" t="str">
        <f t="shared" si="266"/>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4"/>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5"/>
        <v>0</v>
      </c>
      <c r="Y1905" s="263"/>
      <c r="Z1905" s="263"/>
      <c r="AB1905" s="265" t="str">
        <f t="shared" si="266"/>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4"/>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5"/>
        <v>0</v>
      </c>
      <c r="Y1906" s="263"/>
      <c r="Z1906" s="263"/>
      <c r="AB1906" s="265" t="str">
        <f t="shared" si="266"/>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4"/>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5"/>
        <v>0</v>
      </c>
      <c r="Y1907" s="263"/>
      <c r="Z1907" s="263"/>
      <c r="AB1907" s="265" t="str">
        <f t="shared" si="266"/>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4"/>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5"/>
        <v>0</v>
      </c>
      <c r="Y1908" s="263"/>
      <c r="Z1908" s="263"/>
      <c r="AB1908" s="265" t="str">
        <f t="shared" si="266"/>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4"/>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5"/>
        <v>0</v>
      </c>
      <c r="Y1909" s="263"/>
      <c r="Z1909" s="263"/>
      <c r="AB1909" s="265" t="str">
        <f t="shared" si="266"/>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4"/>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5"/>
        <v>0</v>
      </c>
      <c r="Y1910" s="263"/>
      <c r="Z1910" s="263"/>
      <c r="AB1910" s="265" t="str">
        <f t="shared" si="266"/>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4"/>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5"/>
        <v>0</v>
      </c>
      <c r="Y1911" s="263"/>
      <c r="Z1911" s="263"/>
      <c r="AB1911" s="265" t="str">
        <f t="shared" si="266"/>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4"/>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5"/>
        <v>0</v>
      </c>
      <c r="Y1912" s="263"/>
      <c r="Z1912" s="263"/>
      <c r="AB1912" s="265" t="str">
        <f t="shared" si="266"/>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4"/>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5"/>
        <v>0</v>
      </c>
      <c r="Y1913" s="263"/>
      <c r="Z1913" s="263"/>
      <c r="AB1913" s="265" t="str">
        <f t="shared" si="266"/>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4"/>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5"/>
        <v>0</v>
      </c>
      <c r="Y1914" s="263"/>
      <c r="Z1914" s="263"/>
      <c r="AB1914" s="265" t="str">
        <f t="shared" si="266"/>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67">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68">IF(AND(C1915="Smelter not listed",OR(LEN(D1915)=0,LEN(E1915)=0)),1,0)</f>
        <v>0</v>
      </c>
      <c r="Y1915" s="263"/>
      <c r="Z1915" s="263"/>
      <c r="AB1915" s="265" t="str">
        <f t="shared" ref="AB1915" si="269">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1">IF(AND(C1916="Smelter not listed",OR(LEN(D1916)=0,LEN(E1916)=0)),1,0)</f>
        <v>0</v>
      </c>
      <c r="Y1916" s="263"/>
      <c r="Z1916" s="263"/>
      <c r="AB1916" s="265" t="str">
        <f t="shared" ref="AB1916:AB1947" si="272">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1"/>
        <v>0</v>
      </c>
      <c r="Y1928" s="263"/>
      <c r="Z1928" s="263"/>
      <c r="AB1928" s="265" t="str">
        <f t="shared" si="27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1"/>
        <v>0</v>
      </c>
      <c r="Y1929" s="263"/>
      <c r="Z1929" s="263"/>
      <c r="AB1929" s="265" t="str">
        <f t="shared" si="27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1"/>
        <v>0</v>
      </c>
      <c r="Y1930" s="263"/>
      <c r="Z1930" s="263"/>
      <c r="AB1930" s="265" t="str">
        <f t="shared" si="27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1"/>
        <v>0</v>
      </c>
      <c r="Y1931" s="263"/>
      <c r="Z1931" s="263"/>
      <c r="AB1931" s="265" t="str">
        <f t="shared" si="27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1"/>
        <v>0</v>
      </c>
      <c r="Y1932" s="263"/>
      <c r="Z1932" s="263"/>
      <c r="AB1932" s="265" t="str">
        <f t="shared" si="27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1"/>
        <v>0</v>
      </c>
      <c r="Y1933" s="263"/>
      <c r="Z1933" s="263"/>
      <c r="AB1933" s="265" t="str">
        <f t="shared" si="27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1"/>
        <v>0</v>
      </c>
      <c r="Y1934" s="263"/>
      <c r="Z1934" s="263"/>
      <c r="AB1934" s="265" t="str">
        <f t="shared" si="27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1"/>
        <v>0</v>
      </c>
      <c r="Y1935" s="263"/>
      <c r="Z1935" s="263"/>
      <c r="AB1935" s="265" t="str">
        <f t="shared" si="27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1"/>
        <v>0</v>
      </c>
      <c r="Y1936" s="263"/>
      <c r="Z1936" s="263"/>
      <c r="AB1936" s="265" t="str">
        <f t="shared" si="27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1"/>
        <v>0</v>
      </c>
      <c r="Y1937" s="263"/>
      <c r="Z1937" s="263"/>
      <c r="AB1937" s="265" t="str">
        <f t="shared" si="27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1"/>
        <v>0</v>
      </c>
      <c r="Y1938" s="263"/>
      <c r="Z1938" s="263"/>
      <c r="AB1938" s="265" t="str">
        <f t="shared" si="27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1"/>
        <v>0</v>
      </c>
      <c r="Y1939" s="263"/>
      <c r="Z1939" s="263"/>
      <c r="AB1939" s="265" t="str">
        <f t="shared" si="27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1"/>
        <v>0</v>
      </c>
      <c r="Y1940" s="263"/>
      <c r="Z1940" s="263"/>
      <c r="AB1940" s="265" t="str">
        <f t="shared" si="27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1"/>
        <v>0</v>
      </c>
      <c r="Y1941" s="263"/>
      <c r="Z1941" s="263"/>
      <c r="AB1941" s="265" t="str">
        <f t="shared" si="27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1"/>
        <v>0</v>
      </c>
      <c r="Y1942" s="263"/>
      <c r="Z1942" s="263"/>
      <c r="AB1942" s="265" t="str">
        <f t="shared" si="272"/>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1"/>
        <v>0</v>
      </c>
      <c r="Y1943" s="263"/>
      <c r="Z1943" s="263"/>
      <c r="AB1943" s="265" t="str">
        <f t="shared" si="27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1"/>
        <v>0</v>
      </c>
      <c r="Y1944" s="263"/>
      <c r="Z1944" s="263"/>
      <c r="AB1944" s="265" t="str">
        <f t="shared" si="27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1"/>
        <v>0</v>
      </c>
      <c r="Y1945" s="263"/>
      <c r="Z1945" s="263"/>
      <c r="AB1945" s="265" t="str">
        <f t="shared" si="27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1"/>
        <v>0</v>
      </c>
      <c r="Y1946" s="263"/>
      <c r="Z1946" s="263"/>
      <c r="AB1946" s="265" t="str">
        <f t="shared" si="27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1"/>
        <v>0</v>
      </c>
      <c r="Y1947" s="263"/>
      <c r="Z1947" s="263"/>
      <c r="AB1947" s="265" t="str">
        <f t="shared" si="27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4">IF(AND(C1948="Smelter not listed",OR(LEN(D1948)=0,LEN(E1948)=0)),1,0)</f>
        <v>0</v>
      </c>
      <c r="Y1948" s="263"/>
      <c r="Z1948" s="263"/>
      <c r="AB1948" s="265" t="str">
        <f t="shared" ref="AB1948:AB1978" si="275">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4"/>
        <v>0</v>
      </c>
      <c r="Y1949" s="263"/>
      <c r="Z1949" s="263"/>
      <c r="AB1949" s="265" t="str">
        <f t="shared" si="27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4"/>
        <v>0</v>
      </c>
      <c r="Y1950" s="263"/>
      <c r="Z1950" s="263"/>
      <c r="AB1950" s="265" t="str">
        <f t="shared" si="27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4"/>
        <v>0</v>
      </c>
      <c r="Y1951" s="263"/>
      <c r="Z1951" s="263"/>
      <c r="AB1951" s="265" t="str">
        <f t="shared" si="27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4"/>
        <v>0</v>
      </c>
      <c r="Y1952" s="263"/>
      <c r="Z1952" s="263"/>
      <c r="AB1952" s="265" t="str">
        <f t="shared" si="27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4"/>
        <v>0</v>
      </c>
      <c r="Y1953" s="263"/>
      <c r="Z1953" s="263"/>
      <c r="AB1953" s="265" t="str">
        <f t="shared" si="27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4"/>
        <v>0</v>
      </c>
      <c r="Y1954" s="263"/>
      <c r="Z1954" s="263"/>
      <c r="AB1954" s="265" t="str">
        <f t="shared" si="27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4"/>
        <v>0</v>
      </c>
      <c r="Y1955" s="263"/>
      <c r="Z1955" s="263"/>
      <c r="AB1955" s="265" t="str">
        <f t="shared" si="27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4"/>
        <v>0</v>
      </c>
      <c r="Y1956" s="263"/>
      <c r="Z1956" s="263"/>
      <c r="AB1956" s="265" t="str">
        <f t="shared" si="27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4"/>
        <v>0</v>
      </c>
      <c r="Y1957" s="263"/>
      <c r="Z1957" s="263"/>
      <c r="AB1957" s="265" t="str">
        <f t="shared" si="27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4"/>
        <v>0</v>
      </c>
      <c r="Y1958" s="263"/>
      <c r="Z1958" s="263"/>
      <c r="AB1958" s="265" t="str">
        <f t="shared" si="27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4"/>
        <v>0</v>
      </c>
      <c r="Y1959" s="263"/>
      <c r="Z1959" s="263"/>
      <c r="AB1959" s="265" t="str">
        <f t="shared" si="27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4"/>
        <v>0</v>
      </c>
      <c r="Y1960" s="263"/>
      <c r="Z1960" s="263"/>
      <c r="AB1960" s="265" t="str">
        <f t="shared" si="27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4"/>
        <v>0</v>
      </c>
      <c r="Y1961" s="263"/>
      <c r="Z1961" s="263"/>
      <c r="AB1961" s="265" t="str">
        <f t="shared" si="27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4"/>
        <v>0</v>
      </c>
      <c r="Y1962" s="263"/>
      <c r="Z1962" s="263"/>
      <c r="AB1962" s="265" t="str">
        <f t="shared" si="27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4"/>
        <v>0</v>
      </c>
      <c r="Y1963" s="263"/>
      <c r="Z1963" s="263"/>
      <c r="AB1963" s="265" t="str">
        <f t="shared" si="27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4"/>
        <v>0</v>
      </c>
      <c r="Y1964" s="263"/>
      <c r="Z1964" s="263"/>
      <c r="AB1964" s="265" t="str">
        <f t="shared" si="27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4"/>
        <v>0</v>
      </c>
      <c r="Y1965" s="263"/>
      <c r="Z1965" s="263"/>
      <c r="AB1965" s="265" t="str">
        <f t="shared" si="27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4"/>
        <v>0</v>
      </c>
      <c r="Y1966" s="263"/>
      <c r="Z1966" s="263"/>
      <c r="AB1966" s="265" t="str">
        <f t="shared" si="27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4"/>
        <v>0</v>
      </c>
      <c r="Y1967" s="263"/>
      <c r="Z1967" s="263"/>
      <c r="AB1967" s="265" t="str">
        <f t="shared" si="27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4"/>
        <v>0</v>
      </c>
      <c r="Y1968" s="263"/>
      <c r="Z1968" s="263"/>
      <c r="AB1968" s="265" t="str">
        <f t="shared" si="27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4"/>
        <v>0</v>
      </c>
      <c r="Y1969" s="263"/>
      <c r="Z1969" s="263"/>
      <c r="AB1969" s="265" t="str">
        <f t="shared" si="27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4"/>
        <v>0</v>
      </c>
      <c r="Y1970" s="263"/>
      <c r="Z1970" s="263"/>
      <c r="AB1970" s="265" t="str">
        <f t="shared" si="275"/>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4"/>
        <v>0</v>
      </c>
      <c r="Y1971" s="263"/>
      <c r="Z1971" s="263"/>
      <c r="AB1971" s="265" t="str">
        <f t="shared" si="275"/>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4"/>
        <v>0</v>
      </c>
      <c r="Y1972" s="263"/>
      <c r="Z1972" s="263"/>
      <c r="AB1972" s="265" t="str">
        <f t="shared" si="275"/>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4"/>
        <v>0</v>
      </c>
      <c r="Y1973" s="263"/>
      <c r="Z1973" s="263"/>
      <c r="AB1973" s="265" t="str">
        <f t="shared" si="275"/>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4"/>
        <v>0</v>
      </c>
      <c r="Y1974" s="263"/>
      <c r="Z1974" s="263"/>
      <c r="AB1974" s="265" t="str">
        <f t="shared" si="275"/>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4"/>
        <v>0</v>
      </c>
      <c r="Y1975" s="263"/>
      <c r="Z1975" s="263"/>
      <c r="AB1975" s="265" t="str">
        <f t="shared" si="27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4"/>
        <v>0</v>
      </c>
      <c r="Y1976" s="263"/>
      <c r="Z1976" s="263"/>
      <c r="AB1976" s="265" t="str">
        <f t="shared" si="27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4"/>
        <v>0</v>
      </c>
      <c r="Y1977" s="263"/>
      <c r="Z1977" s="263"/>
      <c r="AB1977" s="265" t="str">
        <f t="shared" si="27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4"/>
        <v>0</v>
      </c>
      <c r="Y1978" s="263"/>
      <c r="Z1978" s="263"/>
      <c r="AB1978" s="265" t="str">
        <f t="shared" si="27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6">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77">IF(AND(C1979="Smelter not listed",OR(LEN(D1979)=0,LEN(E1979)=0)),1,0)</f>
        <v>0</v>
      </c>
      <c r="Y1979" s="263"/>
      <c r="Z1979" s="263"/>
      <c r="AB1979" s="265" t="str">
        <f t="shared" ref="AB1979" si="278">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79">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0">IF(AND(C1980="Smelter not listed",OR(LEN(D1980)=0,LEN(E1980)=0)),1,0)</f>
        <v>0</v>
      </c>
      <c r="Y1980" s="263"/>
      <c r="Z1980" s="263"/>
      <c r="AB1980" s="265" t="str">
        <f t="shared" ref="AB1980:AB2011" si="281">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0"/>
        <v>0</v>
      </c>
      <c r="Y1992" s="263"/>
      <c r="Z1992" s="263"/>
      <c r="AB1992" s="265" t="str">
        <f t="shared" si="281"/>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0"/>
        <v>0</v>
      </c>
      <c r="Y1993" s="263"/>
      <c r="Z1993" s="263"/>
      <c r="AB1993" s="265" t="str">
        <f t="shared" si="281"/>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9"/>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0"/>
        <v>0</v>
      </c>
      <c r="Y1994" s="263"/>
      <c r="Z1994" s="263"/>
      <c r="AB1994" s="265" t="str">
        <f t="shared" si="281"/>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9"/>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0"/>
        <v>0</v>
      </c>
      <c r="Y1995" s="263"/>
      <c r="Z1995" s="263"/>
      <c r="AB1995" s="265" t="str">
        <f t="shared" si="281"/>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9"/>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0"/>
        <v>0</v>
      </c>
      <c r="Y1996" s="263"/>
      <c r="Z1996" s="263"/>
      <c r="AB1996" s="265" t="str">
        <f t="shared" si="281"/>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9"/>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0"/>
        <v>0</v>
      </c>
      <c r="Y1997" s="263"/>
      <c r="Z1997" s="263"/>
      <c r="AB1997" s="265" t="str">
        <f t="shared" si="281"/>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9"/>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0"/>
        <v>0</v>
      </c>
      <c r="Y1998" s="263"/>
      <c r="Z1998" s="263"/>
      <c r="AB1998" s="265" t="str">
        <f t="shared" si="281"/>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9"/>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0"/>
        <v>0</v>
      </c>
      <c r="Y1999" s="263"/>
      <c r="Z1999" s="263"/>
      <c r="AB1999" s="265" t="str">
        <f t="shared" si="281"/>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9"/>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0"/>
        <v>0</v>
      </c>
      <c r="Y2000" s="263"/>
      <c r="Z2000" s="263"/>
      <c r="AB2000" s="265" t="str">
        <f t="shared" si="281"/>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9"/>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0"/>
        <v>0</v>
      </c>
      <c r="Y2001" s="263"/>
      <c r="Z2001" s="263"/>
      <c r="AB2001" s="265" t="str">
        <f t="shared" si="281"/>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9"/>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0"/>
        <v>0</v>
      </c>
      <c r="Y2002" s="263"/>
      <c r="Z2002" s="263"/>
      <c r="AB2002" s="265" t="str">
        <f t="shared" si="281"/>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79"/>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0"/>
        <v>0</v>
      </c>
      <c r="Y2003" s="263"/>
      <c r="Z2003" s="263"/>
      <c r="AB2003" s="265" t="str">
        <f t="shared" si="281"/>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79"/>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0"/>
        <v>0</v>
      </c>
      <c r="Y2004" s="263"/>
      <c r="Z2004" s="263"/>
      <c r="AB2004" s="265" t="str">
        <f t="shared" si="281"/>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79"/>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0"/>
        <v>0</v>
      </c>
      <c r="Y2005" s="263"/>
      <c r="Z2005" s="263"/>
      <c r="AB2005" s="265" t="str">
        <f t="shared" si="281"/>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79"/>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0"/>
        <v>0</v>
      </c>
      <c r="Y2006" s="263"/>
      <c r="Z2006" s="263"/>
      <c r="AB2006" s="265" t="str">
        <f t="shared" si="281"/>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79"/>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0"/>
        <v>0</v>
      </c>
      <c r="Y2007" s="263"/>
      <c r="Z2007" s="263"/>
      <c r="AB2007" s="265" t="str">
        <f t="shared" si="281"/>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79"/>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0"/>
        <v>0</v>
      </c>
      <c r="Y2008" s="263"/>
      <c r="Z2008" s="263"/>
      <c r="AB2008" s="265" t="str">
        <f t="shared" si="281"/>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79"/>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0"/>
        <v>0</v>
      </c>
      <c r="Y2009" s="263"/>
      <c r="Z2009" s="263"/>
      <c r="AB2009" s="265" t="str">
        <f t="shared" si="281"/>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79"/>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0"/>
        <v>0</v>
      </c>
      <c r="Y2010" s="263"/>
      <c r="Z2010" s="263"/>
      <c r="AB2010" s="265" t="str">
        <f t="shared" si="281"/>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79"/>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0"/>
        <v>0</v>
      </c>
      <c r="Y2011" s="263"/>
      <c r="Z2011" s="263"/>
      <c r="AB2011" s="265" t="str">
        <f t="shared" si="281"/>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2">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3">IF(AND(C2012="Smelter not listed",OR(LEN(D2012)=0,LEN(E2012)=0)),1,0)</f>
        <v>0</v>
      </c>
      <c r="Y2012" s="263"/>
      <c r="Z2012" s="263"/>
      <c r="AB2012" s="265" t="str">
        <f t="shared" ref="AB2012:AB2042" si="284">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2"/>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3"/>
        <v>0</v>
      </c>
      <c r="Y2013" s="263"/>
      <c r="Z2013" s="263"/>
      <c r="AB2013" s="265" t="str">
        <f t="shared" si="284"/>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2"/>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3"/>
        <v>0</v>
      </c>
      <c r="Y2014" s="263"/>
      <c r="Z2014" s="263"/>
      <c r="AB2014" s="265" t="str">
        <f t="shared" si="284"/>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2"/>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3"/>
        <v>0</v>
      </c>
      <c r="Y2015" s="263"/>
      <c r="Z2015" s="263"/>
      <c r="AB2015" s="265" t="str">
        <f t="shared" si="284"/>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2"/>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3"/>
        <v>0</v>
      </c>
      <c r="Y2016" s="263"/>
      <c r="Z2016" s="263"/>
      <c r="AB2016" s="265" t="str">
        <f t="shared" si="284"/>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2"/>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3"/>
        <v>0</v>
      </c>
      <c r="Y2017" s="263"/>
      <c r="Z2017" s="263"/>
      <c r="AB2017" s="265" t="str">
        <f t="shared" si="284"/>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2"/>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3"/>
        <v>0</v>
      </c>
      <c r="Y2018" s="263"/>
      <c r="Z2018" s="263"/>
      <c r="AB2018" s="265" t="str">
        <f t="shared" si="284"/>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2"/>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3"/>
        <v>0</v>
      </c>
      <c r="Y2019" s="263"/>
      <c r="Z2019" s="263"/>
      <c r="AB2019" s="265" t="str">
        <f t="shared" si="284"/>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2"/>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3"/>
        <v>0</v>
      </c>
      <c r="Y2020" s="263"/>
      <c r="Z2020" s="263"/>
      <c r="AB2020" s="265" t="str">
        <f t="shared" si="284"/>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2"/>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3"/>
        <v>0</v>
      </c>
      <c r="Y2021" s="263"/>
      <c r="Z2021" s="263"/>
      <c r="AB2021" s="265" t="str">
        <f t="shared" si="284"/>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2"/>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3"/>
        <v>0</v>
      </c>
      <c r="Y2022" s="263"/>
      <c r="Z2022" s="263"/>
      <c r="AB2022" s="265" t="str">
        <f t="shared" si="284"/>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2"/>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3"/>
        <v>0</v>
      </c>
      <c r="Y2023" s="263"/>
      <c r="Z2023" s="263"/>
      <c r="AB2023" s="265" t="str">
        <f t="shared" si="284"/>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2"/>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3"/>
        <v>0</v>
      </c>
      <c r="Y2024" s="263"/>
      <c r="Z2024" s="263"/>
      <c r="AB2024" s="265" t="str">
        <f t="shared" si="284"/>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2"/>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3"/>
        <v>0</v>
      </c>
      <c r="Y2025" s="263"/>
      <c r="Z2025" s="263"/>
      <c r="AB2025" s="265" t="str">
        <f t="shared" si="284"/>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2"/>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3"/>
        <v>0</v>
      </c>
      <c r="Y2026" s="263"/>
      <c r="Z2026" s="263"/>
      <c r="AB2026" s="265" t="str">
        <f t="shared" si="284"/>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2"/>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3"/>
        <v>0</v>
      </c>
      <c r="Y2027" s="263"/>
      <c r="Z2027" s="263"/>
      <c r="AB2027" s="265" t="str">
        <f t="shared" si="284"/>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2"/>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3"/>
        <v>0</v>
      </c>
      <c r="Y2028" s="263"/>
      <c r="Z2028" s="263"/>
      <c r="AB2028" s="265" t="str">
        <f t="shared" si="284"/>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2"/>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3"/>
        <v>0</v>
      </c>
      <c r="Y2029" s="263"/>
      <c r="Z2029" s="263"/>
      <c r="AB2029" s="265" t="str">
        <f t="shared" si="284"/>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2"/>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3"/>
        <v>0</v>
      </c>
      <c r="Y2030" s="263"/>
      <c r="Z2030" s="263"/>
      <c r="AB2030" s="265" t="str">
        <f t="shared" si="284"/>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2"/>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3"/>
        <v>0</v>
      </c>
      <c r="Y2031" s="263"/>
      <c r="Z2031" s="263"/>
      <c r="AB2031" s="265" t="str">
        <f t="shared" si="284"/>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2"/>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3"/>
        <v>0</v>
      </c>
      <c r="Y2032" s="263"/>
      <c r="Z2032" s="263"/>
      <c r="AB2032" s="265" t="str">
        <f t="shared" si="284"/>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2"/>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3"/>
        <v>0</v>
      </c>
      <c r="Y2033" s="263"/>
      <c r="Z2033" s="263"/>
      <c r="AB2033" s="265" t="str">
        <f t="shared" si="284"/>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2"/>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3"/>
        <v>0</v>
      </c>
      <c r="Y2034" s="263"/>
      <c r="Z2034" s="263"/>
      <c r="AB2034" s="265" t="str">
        <f t="shared" si="284"/>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2"/>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3"/>
        <v>0</v>
      </c>
      <c r="Y2035" s="263"/>
      <c r="Z2035" s="263"/>
      <c r="AB2035" s="265" t="str">
        <f t="shared" si="284"/>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2"/>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3"/>
        <v>0</v>
      </c>
      <c r="Y2036" s="263"/>
      <c r="Z2036" s="263"/>
      <c r="AB2036" s="265" t="str">
        <f t="shared" si="284"/>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2"/>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3"/>
        <v>0</v>
      </c>
      <c r="Y2037" s="263"/>
      <c r="Z2037" s="263"/>
      <c r="AB2037" s="265" t="str">
        <f t="shared" si="284"/>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2"/>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3"/>
        <v>0</v>
      </c>
      <c r="Y2038" s="263"/>
      <c r="Z2038" s="263"/>
      <c r="AB2038" s="265" t="str">
        <f t="shared" si="284"/>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2"/>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3"/>
        <v>0</v>
      </c>
      <c r="Y2039" s="263"/>
      <c r="Z2039" s="263"/>
      <c r="AB2039" s="265" t="str">
        <f t="shared" si="284"/>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2"/>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3"/>
        <v>0</v>
      </c>
      <c r="Y2040" s="263"/>
      <c r="Z2040" s="263"/>
      <c r="AB2040" s="265" t="str">
        <f t="shared" si="284"/>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2"/>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3"/>
        <v>0</v>
      </c>
      <c r="Y2041" s="263"/>
      <c r="Z2041" s="263"/>
      <c r="AB2041" s="265" t="str">
        <f t="shared" si="284"/>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2"/>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3"/>
        <v>0</v>
      </c>
      <c r="Y2042" s="263"/>
      <c r="Z2042" s="263"/>
      <c r="AB2042" s="265" t="str">
        <f t="shared" si="284"/>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5">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6">IF(AND(C2043="Smelter not listed",OR(LEN(D2043)=0,LEN(E2043)=0)),1,0)</f>
        <v>0</v>
      </c>
      <c r="Y2043" s="263"/>
      <c r="Z2043" s="263"/>
      <c r="AB2043" s="265" t="str">
        <f t="shared" ref="AB2043" si="287">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88">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89">IF(AND(C2044="Smelter not listed",OR(LEN(D2044)=0,LEN(E2044)=0)),1,0)</f>
        <v>0</v>
      </c>
      <c r="Y2044" s="263"/>
      <c r="Z2044" s="263"/>
      <c r="AB2044" s="265" t="str">
        <f t="shared" ref="AB2044:AB2075" si="290">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8"/>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9"/>
        <v>0</v>
      </c>
      <c r="Y2056" s="263"/>
      <c r="Z2056" s="263"/>
      <c r="AB2056" s="265" t="str">
        <f t="shared" si="290"/>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8"/>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9"/>
        <v>0</v>
      </c>
      <c r="Y2057" s="263"/>
      <c r="Z2057" s="263"/>
      <c r="AB2057" s="265" t="str">
        <f t="shared" si="290"/>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8"/>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9"/>
        <v>0</v>
      </c>
      <c r="Y2058" s="263"/>
      <c r="Z2058" s="263"/>
      <c r="AB2058" s="265" t="str">
        <f t="shared" si="290"/>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8"/>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9"/>
        <v>0</v>
      </c>
      <c r="Y2059" s="263"/>
      <c r="Z2059" s="263"/>
      <c r="AB2059" s="265" t="str">
        <f t="shared" si="290"/>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8"/>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9"/>
        <v>0</v>
      </c>
      <c r="Y2060" s="263"/>
      <c r="Z2060" s="263"/>
      <c r="AB2060" s="265" t="str">
        <f t="shared" si="290"/>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8"/>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9"/>
        <v>0</v>
      </c>
      <c r="Y2061" s="263"/>
      <c r="Z2061" s="263"/>
      <c r="AB2061" s="265" t="str">
        <f t="shared" si="290"/>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8"/>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9"/>
        <v>0</v>
      </c>
      <c r="Y2062" s="263"/>
      <c r="Z2062" s="263"/>
      <c r="AB2062" s="265" t="str">
        <f t="shared" si="290"/>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8"/>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9"/>
        <v>0</v>
      </c>
      <c r="Y2063" s="263"/>
      <c r="Z2063" s="263"/>
      <c r="AB2063" s="265" t="str">
        <f t="shared" si="290"/>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8"/>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9"/>
        <v>0</v>
      </c>
      <c r="Y2064" s="263"/>
      <c r="Z2064" s="263"/>
      <c r="AB2064" s="265" t="str">
        <f t="shared" si="290"/>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8"/>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9"/>
        <v>0</v>
      </c>
      <c r="Y2065" s="263"/>
      <c r="Z2065" s="263"/>
      <c r="AB2065" s="265" t="str">
        <f t="shared" si="290"/>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8"/>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9"/>
        <v>0</v>
      </c>
      <c r="Y2066" s="263"/>
      <c r="Z2066" s="263"/>
      <c r="AB2066" s="265" t="str">
        <f t="shared" si="290"/>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88"/>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89"/>
        <v>0</v>
      </c>
      <c r="Y2067" s="263"/>
      <c r="Z2067" s="263"/>
      <c r="AB2067" s="265" t="str">
        <f t="shared" si="290"/>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88"/>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89"/>
        <v>0</v>
      </c>
      <c r="Y2068" s="263"/>
      <c r="Z2068" s="263"/>
      <c r="AB2068" s="265" t="str">
        <f t="shared" si="290"/>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88"/>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89"/>
        <v>0</v>
      </c>
      <c r="Y2069" s="263"/>
      <c r="Z2069" s="263"/>
      <c r="AB2069" s="265" t="str">
        <f t="shared" si="290"/>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88"/>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89"/>
        <v>0</v>
      </c>
      <c r="Y2070" s="263"/>
      <c r="Z2070" s="263"/>
      <c r="AB2070" s="265" t="str">
        <f t="shared" si="290"/>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88"/>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89"/>
        <v>0</v>
      </c>
      <c r="Y2071" s="263"/>
      <c r="Z2071" s="263"/>
      <c r="AB2071" s="265" t="str">
        <f t="shared" si="290"/>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88"/>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89"/>
        <v>0</v>
      </c>
      <c r="Y2072" s="263"/>
      <c r="Z2072" s="263"/>
      <c r="AB2072" s="265" t="str">
        <f t="shared" si="290"/>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88"/>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89"/>
        <v>0</v>
      </c>
      <c r="Y2073" s="263"/>
      <c r="Z2073" s="263"/>
      <c r="AB2073" s="265" t="str">
        <f t="shared" si="290"/>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88"/>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89"/>
        <v>0</v>
      </c>
      <c r="Y2074" s="263"/>
      <c r="Z2074" s="263"/>
      <c r="AB2074" s="265" t="str">
        <f t="shared" si="290"/>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88"/>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89"/>
        <v>0</v>
      </c>
      <c r="Y2075" s="263"/>
      <c r="Z2075" s="263"/>
      <c r="AB2075" s="265" t="str">
        <f t="shared" si="290"/>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1">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2">IF(AND(C2076="Smelter not listed",OR(LEN(D2076)=0,LEN(E2076)=0)),1,0)</f>
        <v>0</v>
      </c>
      <c r="Y2076" s="263"/>
      <c r="Z2076" s="263"/>
      <c r="AB2076" s="265" t="str">
        <f t="shared" ref="AB2076:AB2106" si="293">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1"/>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2"/>
        <v>0</v>
      </c>
      <c r="Y2077" s="263"/>
      <c r="Z2077" s="263"/>
      <c r="AB2077" s="265" t="str">
        <f t="shared" si="293"/>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1"/>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2"/>
        <v>0</v>
      </c>
      <c r="Y2078" s="263"/>
      <c r="Z2078" s="263"/>
      <c r="AB2078" s="265" t="str">
        <f t="shared" si="293"/>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1"/>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2"/>
        <v>0</v>
      </c>
      <c r="Y2079" s="263"/>
      <c r="Z2079" s="263"/>
      <c r="AB2079" s="265" t="str">
        <f t="shared" si="293"/>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1"/>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2"/>
        <v>0</v>
      </c>
      <c r="Y2080" s="263"/>
      <c r="Z2080" s="263"/>
      <c r="AB2080" s="265" t="str">
        <f t="shared" si="293"/>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1"/>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2"/>
        <v>0</v>
      </c>
      <c r="Y2081" s="263"/>
      <c r="Z2081" s="263"/>
      <c r="AB2081" s="265" t="str">
        <f t="shared" si="293"/>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1"/>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2"/>
        <v>0</v>
      </c>
      <c r="Y2082" s="263"/>
      <c r="Z2082" s="263"/>
      <c r="AB2082" s="265" t="str">
        <f t="shared" si="293"/>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1"/>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2"/>
        <v>0</v>
      </c>
      <c r="Y2083" s="263"/>
      <c r="Z2083" s="263"/>
      <c r="AB2083" s="265" t="str">
        <f t="shared" si="293"/>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1"/>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2"/>
        <v>0</v>
      </c>
      <c r="Y2084" s="263"/>
      <c r="Z2084" s="263"/>
      <c r="AB2084" s="265" t="str">
        <f t="shared" si="293"/>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1"/>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2"/>
        <v>0</v>
      </c>
      <c r="Y2085" s="263"/>
      <c r="Z2085" s="263"/>
      <c r="AB2085" s="265" t="str">
        <f t="shared" si="293"/>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1"/>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2"/>
        <v>0</v>
      </c>
      <c r="Y2086" s="263"/>
      <c r="Z2086" s="263"/>
      <c r="AB2086" s="265" t="str">
        <f t="shared" si="293"/>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1"/>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2"/>
        <v>0</v>
      </c>
      <c r="Y2087" s="263"/>
      <c r="Z2087" s="263"/>
      <c r="AB2087" s="265" t="str">
        <f t="shared" si="293"/>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1"/>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2"/>
        <v>0</v>
      </c>
      <c r="Y2088" s="263"/>
      <c r="Z2088" s="263"/>
      <c r="AB2088" s="265" t="str">
        <f t="shared" si="293"/>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1"/>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2"/>
        <v>0</v>
      </c>
      <c r="Y2089" s="263"/>
      <c r="Z2089" s="263"/>
      <c r="AB2089" s="265" t="str">
        <f t="shared" si="293"/>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1"/>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2"/>
        <v>0</v>
      </c>
      <c r="Y2090" s="263"/>
      <c r="Z2090" s="263"/>
      <c r="AB2090" s="265" t="str">
        <f t="shared" si="293"/>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1"/>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2"/>
        <v>0</v>
      </c>
      <c r="Y2091" s="263"/>
      <c r="Z2091" s="263"/>
      <c r="AB2091" s="265" t="str">
        <f t="shared" si="293"/>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1"/>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2"/>
        <v>0</v>
      </c>
      <c r="Y2092" s="263"/>
      <c r="Z2092" s="263"/>
      <c r="AB2092" s="265" t="str">
        <f t="shared" si="293"/>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1"/>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2"/>
        <v>0</v>
      </c>
      <c r="Y2093" s="263"/>
      <c r="Z2093" s="263"/>
      <c r="AB2093" s="265" t="str">
        <f t="shared" si="293"/>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1"/>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2"/>
        <v>0</v>
      </c>
      <c r="Y2094" s="263"/>
      <c r="Z2094" s="263"/>
      <c r="AB2094" s="265" t="str">
        <f t="shared" si="293"/>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1"/>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2"/>
        <v>0</v>
      </c>
      <c r="Y2095" s="263"/>
      <c r="Z2095" s="263"/>
      <c r="AB2095" s="265" t="str">
        <f t="shared" si="293"/>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1"/>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2"/>
        <v>0</v>
      </c>
      <c r="Y2096" s="263"/>
      <c r="Z2096" s="263"/>
      <c r="AB2096" s="265" t="str">
        <f t="shared" si="293"/>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1"/>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2"/>
        <v>0</v>
      </c>
      <c r="Y2097" s="263"/>
      <c r="Z2097" s="263"/>
      <c r="AB2097" s="265" t="str">
        <f t="shared" si="293"/>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1"/>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2"/>
        <v>0</v>
      </c>
      <c r="Y2098" s="263"/>
      <c r="Z2098" s="263"/>
      <c r="AB2098" s="265" t="str">
        <f t="shared" si="293"/>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1"/>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2"/>
        <v>0</v>
      </c>
      <c r="Y2099" s="263"/>
      <c r="Z2099" s="263"/>
      <c r="AB2099" s="265" t="str">
        <f t="shared" si="293"/>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1"/>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2"/>
        <v>0</v>
      </c>
      <c r="Y2100" s="263"/>
      <c r="Z2100" s="263"/>
      <c r="AB2100" s="265" t="str">
        <f t="shared" si="293"/>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1"/>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2"/>
        <v>0</v>
      </c>
      <c r="Y2101" s="263"/>
      <c r="Z2101" s="263"/>
      <c r="AB2101" s="265" t="str">
        <f t="shared" si="293"/>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1"/>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2"/>
        <v>0</v>
      </c>
      <c r="Y2102" s="263"/>
      <c r="Z2102" s="263"/>
      <c r="AB2102" s="265" t="str">
        <f t="shared" si="293"/>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1"/>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2"/>
        <v>0</v>
      </c>
      <c r="Y2103" s="263"/>
      <c r="Z2103" s="263"/>
      <c r="AB2103" s="265" t="str">
        <f t="shared" si="293"/>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1"/>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2"/>
        <v>0</v>
      </c>
      <c r="Y2104" s="263"/>
      <c r="Z2104" s="263"/>
      <c r="AB2104" s="265" t="str">
        <f t="shared" si="293"/>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1"/>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2"/>
        <v>0</v>
      </c>
      <c r="Y2105" s="263"/>
      <c r="Z2105" s="263"/>
      <c r="AB2105" s="265" t="str">
        <f t="shared" si="293"/>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1"/>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2"/>
        <v>0</v>
      </c>
      <c r="Y2106" s="263"/>
      <c r="Z2106" s="263"/>
      <c r="AB2106" s="265" t="str">
        <f t="shared" si="293"/>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4">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5">IF(AND(C2107="Smelter not listed",OR(LEN(D2107)=0,LEN(E2107)=0)),1,0)</f>
        <v>0</v>
      </c>
      <c r="Y2107" s="263"/>
      <c r="Z2107" s="263"/>
      <c r="AB2107" s="265" t="str">
        <f t="shared" ref="AB2107" si="296">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297">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298">IF(AND(C2108="Smelter not listed",OR(LEN(D2108)=0,LEN(E2108)=0)),1,0)</f>
        <v>0</v>
      </c>
      <c r="Y2108" s="263"/>
      <c r="Z2108" s="263"/>
      <c r="AB2108" s="265" t="str">
        <f t="shared" ref="AB2108:AB2139" si="299">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7"/>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8"/>
        <v>0</v>
      </c>
      <c r="Y2109" s="263"/>
      <c r="Z2109" s="263"/>
      <c r="AB2109" s="265" t="str">
        <f t="shared" si="299"/>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7"/>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8"/>
        <v>0</v>
      </c>
      <c r="Y2110" s="263"/>
      <c r="Z2110" s="263"/>
      <c r="AB2110" s="265" t="str">
        <f t="shared" si="299"/>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7"/>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8"/>
        <v>0</v>
      </c>
      <c r="Y2111" s="263"/>
      <c r="Z2111" s="263"/>
      <c r="AB2111" s="265" t="str">
        <f t="shared" si="299"/>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7"/>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8"/>
        <v>0</v>
      </c>
      <c r="Y2112" s="263"/>
      <c r="Z2112" s="263"/>
      <c r="AB2112" s="265" t="str">
        <f t="shared" si="299"/>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7"/>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8"/>
        <v>0</v>
      </c>
      <c r="Y2113" s="263"/>
      <c r="Z2113" s="263"/>
      <c r="AB2113" s="265" t="str">
        <f t="shared" si="299"/>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7"/>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8"/>
        <v>0</v>
      </c>
      <c r="Y2114" s="263"/>
      <c r="Z2114" s="263"/>
      <c r="AB2114" s="265" t="str">
        <f t="shared" si="299"/>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7"/>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8"/>
        <v>0</v>
      </c>
      <c r="Y2115" s="263"/>
      <c r="Z2115" s="263"/>
      <c r="AB2115" s="265" t="str">
        <f t="shared" si="299"/>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7"/>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8"/>
        <v>0</v>
      </c>
      <c r="Y2116" s="263"/>
      <c r="Z2116" s="263"/>
      <c r="AB2116" s="265" t="str">
        <f t="shared" si="299"/>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7"/>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8"/>
        <v>0</v>
      </c>
      <c r="Y2117" s="263"/>
      <c r="Z2117" s="263"/>
      <c r="AB2117" s="265" t="str">
        <f t="shared" si="299"/>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7"/>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8"/>
        <v>0</v>
      </c>
      <c r="Y2118" s="263"/>
      <c r="Z2118" s="263"/>
      <c r="AB2118" s="265" t="str">
        <f t="shared" si="299"/>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7"/>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8"/>
        <v>0</v>
      </c>
      <c r="Y2119" s="263"/>
      <c r="Z2119" s="263"/>
      <c r="AB2119" s="265" t="str">
        <f t="shared" si="299"/>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7"/>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8"/>
        <v>0</v>
      </c>
      <c r="Y2120" s="263"/>
      <c r="Z2120" s="263"/>
      <c r="AB2120" s="265" t="str">
        <f t="shared" si="299"/>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7"/>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8"/>
        <v>0</v>
      </c>
      <c r="Y2121" s="263"/>
      <c r="Z2121" s="263"/>
      <c r="AB2121" s="265" t="str">
        <f t="shared" si="299"/>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7"/>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8"/>
        <v>0</v>
      </c>
      <c r="Y2122" s="263"/>
      <c r="Z2122" s="263"/>
      <c r="AB2122" s="265" t="str">
        <f t="shared" si="299"/>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7"/>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8"/>
        <v>0</v>
      </c>
      <c r="Y2123" s="263"/>
      <c r="Z2123" s="263"/>
      <c r="AB2123" s="265" t="str">
        <f t="shared" si="299"/>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7"/>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8"/>
        <v>0</v>
      </c>
      <c r="Y2124" s="263"/>
      <c r="Z2124" s="263"/>
      <c r="AB2124" s="265" t="str">
        <f t="shared" si="299"/>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7"/>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8"/>
        <v>0</v>
      </c>
      <c r="Y2125" s="263"/>
      <c r="Z2125" s="263"/>
      <c r="AB2125" s="265" t="str">
        <f t="shared" si="299"/>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7"/>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8"/>
        <v>0</v>
      </c>
      <c r="Y2126" s="263"/>
      <c r="Z2126" s="263"/>
      <c r="AB2126" s="265" t="str">
        <f t="shared" si="299"/>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7"/>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8"/>
        <v>0</v>
      </c>
      <c r="Y2127" s="263"/>
      <c r="Z2127" s="263"/>
      <c r="AB2127" s="265" t="str">
        <f t="shared" si="299"/>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7"/>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8"/>
        <v>0</v>
      </c>
      <c r="Y2128" s="263"/>
      <c r="Z2128" s="263"/>
      <c r="AB2128" s="265" t="str">
        <f t="shared" si="299"/>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7"/>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8"/>
        <v>0</v>
      </c>
      <c r="Y2129" s="263"/>
      <c r="Z2129" s="263"/>
      <c r="AB2129" s="265" t="str">
        <f t="shared" si="299"/>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7"/>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8"/>
        <v>0</v>
      </c>
      <c r="Y2130" s="263"/>
      <c r="Z2130" s="263"/>
      <c r="AB2130" s="265" t="str">
        <f t="shared" si="299"/>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97"/>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98"/>
        <v>0</v>
      </c>
      <c r="Y2131" s="263"/>
      <c r="Z2131" s="263"/>
      <c r="AB2131" s="265" t="str">
        <f t="shared" si="299"/>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97"/>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98"/>
        <v>0</v>
      </c>
      <c r="Y2132" s="263"/>
      <c r="Z2132" s="263"/>
      <c r="AB2132" s="265" t="str">
        <f t="shared" si="299"/>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97"/>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98"/>
        <v>0</v>
      </c>
      <c r="Y2133" s="263"/>
      <c r="Z2133" s="263"/>
      <c r="AB2133" s="265" t="str">
        <f t="shared" si="299"/>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97"/>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98"/>
        <v>0</v>
      </c>
      <c r="Y2134" s="263"/>
      <c r="Z2134" s="263"/>
      <c r="AB2134" s="265" t="str">
        <f t="shared" si="299"/>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97"/>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98"/>
        <v>0</v>
      </c>
      <c r="Y2135" s="263"/>
      <c r="Z2135" s="263"/>
      <c r="AB2135" s="265" t="str">
        <f t="shared" si="299"/>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97"/>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98"/>
        <v>0</v>
      </c>
      <c r="Y2136" s="263"/>
      <c r="Z2136" s="263"/>
      <c r="AB2136" s="265" t="str">
        <f t="shared" si="299"/>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97"/>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98"/>
        <v>0</v>
      </c>
      <c r="Y2137" s="263"/>
      <c r="Z2137" s="263"/>
      <c r="AB2137" s="265" t="str">
        <f t="shared" si="299"/>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97"/>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98"/>
        <v>0</v>
      </c>
      <c r="Y2138" s="263"/>
      <c r="Z2138" s="263"/>
      <c r="AB2138" s="265" t="str">
        <f t="shared" si="299"/>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97"/>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98"/>
        <v>0</v>
      </c>
      <c r="Y2139" s="263"/>
      <c r="Z2139" s="263"/>
      <c r="AB2139" s="265" t="str">
        <f t="shared" si="299"/>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0">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1">IF(AND(C2140="Smelter not listed",OR(LEN(D2140)=0,LEN(E2140)=0)),1,0)</f>
        <v>0</v>
      </c>
      <c r="Y2140" s="263"/>
      <c r="Z2140" s="263"/>
      <c r="AB2140" s="265" t="str">
        <f t="shared" ref="AB2140:AB2170" si="302">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0"/>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1"/>
        <v>0</v>
      </c>
      <c r="Y2141" s="263"/>
      <c r="Z2141" s="263"/>
      <c r="AB2141" s="265" t="str">
        <f t="shared" si="302"/>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0"/>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1"/>
        <v>0</v>
      </c>
      <c r="Y2142" s="263"/>
      <c r="Z2142" s="263"/>
      <c r="AB2142" s="265" t="str">
        <f t="shared" si="302"/>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0"/>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1"/>
        <v>0</v>
      </c>
      <c r="Y2143" s="263"/>
      <c r="Z2143" s="263"/>
      <c r="AB2143" s="265" t="str">
        <f t="shared" si="302"/>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0"/>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1"/>
        <v>0</v>
      </c>
      <c r="Y2144" s="263"/>
      <c r="Z2144" s="263"/>
      <c r="AB2144" s="265" t="str">
        <f t="shared" si="302"/>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0"/>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1"/>
        <v>0</v>
      </c>
      <c r="Y2145" s="263"/>
      <c r="Z2145" s="263"/>
      <c r="AB2145" s="265" t="str">
        <f t="shared" si="302"/>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0"/>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1"/>
        <v>0</v>
      </c>
      <c r="Y2146" s="263"/>
      <c r="Z2146" s="263"/>
      <c r="AB2146" s="265" t="str">
        <f t="shared" si="302"/>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0"/>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1"/>
        <v>0</v>
      </c>
      <c r="Y2147" s="263"/>
      <c r="Z2147" s="263"/>
      <c r="AB2147" s="265" t="str">
        <f t="shared" si="302"/>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0"/>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1"/>
        <v>0</v>
      </c>
      <c r="Y2148" s="263"/>
      <c r="Z2148" s="263"/>
      <c r="AB2148" s="265" t="str">
        <f t="shared" si="302"/>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0"/>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1"/>
        <v>0</v>
      </c>
      <c r="Y2149" s="263"/>
      <c r="Z2149" s="263"/>
      <c r="AB2149" s="265" t="str">
        <f t="shared" si="302"/>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0"/>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1"/>
        <v>0</v>
      </c>
      <c r="Y2150" s="263"/>
      <c r="Z2150" s="263"/>
      <c r="AB2150" s="265" t="str">
        <f t="shared" si="302"/>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0"/>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1"/>
        <v>0</v>
      </c>
      <c r="Y2151" s="263"/>
      <c r="Z2151" s="263"/>
      <c r="AB2151" s="265" t="str">
        <f t="shared" si="302"/>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0"/>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1"/>
        <v>0</v>
      </c>
      <c r="Y2152" s="263"/>
      <c r="Z2152" s="263"/>
      <c r="AB2152" s="265" t="str">
        <f t="shared" si="302"/>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0"/>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1"/>
        <v>0</v>
      </c>
      <c r="Y2153" s="263"/>
      <c r="Z2153" s="263"/>
      <c r="AB2153" s="265" t="str">
        <f t="shared" si="302"/>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0"/>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1"/>
        <v>0</v>
      </c>
      <c r="Y2154" s="263"/>
      <c r="Z2154" s="263"/>
      <c r="AB2154" s="265" t="str">
        <f t="shared" si="302"/>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0"/>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1"/>
        <v>0</v>
      </c>
      <c r="Y2155" s="263"/>
      <c r="Z2155" s="263"/>
      <c r="AB2155" s="265" t="str">
        <f t="shared" si="302"/>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0"/>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1"/>
        <v>0</v>
      </c>
      <c r="Y2156" s="263"/>
      <c r="Z2156" s="263"/>
      <c r="AB2156" s="265" t="str">
        <f t="shared" si="302"/>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0"/>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1"/>
        <v>0</v>
      </c>
      <c r="Y2157" s="263"/>
      <c r="Z2157" s="263"/>
      <c r="AB2157" s="265" t="str">
        <f t="shared" si="302"/>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0"/>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1"/>
        <v>0</v>
      </c>
      <c r="Y2158" s="263"/>
      <c r="Z2158" s="263"/>
      <c r="AB2158" s="265" t="str">
        <f t="shared" si="302"/>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0"/>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1"/>
        <v>0</v>
      </c>
      <c r="Y2159" s="263"/>
      <c r="Z2159" s="263"/>
      <c r="AB2159" s="265" t="str">
        <f t="shared" si="302"/>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0"/>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1"/>
        <v>0</v>
      </c>
      <c r="Y2160" s="263"/>
      <c r="Z2160" s="263"/>
      <c r="AB2160" s="265" t="str">
        <f t="shared" si="302"/>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0"/>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1"/>
        <v>0</v>
      </c>
      <c r="Y2161" s="263"/>
      <c r="Z2161" s="263"/>
      <c r="AB2161" s="265" t="str">
        <f t="shared" si="302"/>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0"/>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1"/>
        <v>0</v>
      </c>
      <c r="Y2162" s="263"/>
      <c r="Z2162" s="263"/>
      <c r="AB2162" s="265" t="str">
        <f t="shared" si="302"/>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0"/>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1"/>
        <v>0</v>
      </c>
      <c r="Y2163" s="263"/>
      <c r="Z2163" s="263"/>
      <c r="AB2163" s="265" t="str">
        <f t="shared" si="302"/>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0"/>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1"/>
        <v>0</v>
      </c>
      <c r="Y2164" s="263"/>
      <c r="Z2164" s="263"/>
      <c r="AB2164" s="265" t="str">
        <f t="shared" si="302"/>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0"/>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1"/>
        <v>0</v>
      </c>
      <c r="Y2165" s="263"/>
      <c r="Z2165" s="263"/>
      <c r="AB2165" s="265" t="str">
        <f t="shared" si="302"/>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0"/>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1"/>
        <v>0</v>
      </c>
      <c r="Y2166" s="263"/>
      <c r="Z2166" s="263"/>
      <c r="AB2166" s="265" t="str">
        <f t="shared" si="302"/>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0"/>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1"/>
        <v>0</v>
      </c>
      <c r="Y2167" s="263"/>
      <c r="Z2167" s="263"/>
      <c r="AB2167" s="265" t="str">
        <f t="shared" si="302"/>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0"/>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1"/>
        <v>0</v>
      </c>
      <c r="Y2168" s="263"/>
      <c r="Z2168" s="263"/>
      <c r="AB2168" s="265" t="str">
        <f t="shared" si="302"/>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0"/>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1"/>
        <v>0</v>
      </c>
      <c r="Y2169" s="263"/>
      <c r="Z2169" s="263"/>
      <c r="AB2169" s="265" t="str">
        <f t="shared" si="302"/>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0"/>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1"/>
        <v>0</v>
      </c>
      <c r="Y2170" s="263"/>
      <c r="Z2170" s="263"/>
      <c r="AB2170" s="265" t="str">
        <f t="shared" si="302"/>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3">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4">IF(AND(C2171="Smelter not listed",OR(LEN(D2171)=0,LEN(E2171)=0)),1,0)</f>
        <v>0</v>
      </c>
      <c r="Y2171" s="263"/>
      <c r="Z2171" s="263"/>
      <c r="AB2171" s="265" t="str">
        <f t="shared" ref="AB2171" si="305">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6">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07">IF(AND(C2172="Smelter not listed",OR(LEN(D2172)=0,LEN(E2172)=0)),1,0)</f>
        <v>0</v>
      </c>
      <c r="Y2172" s="263"/>
      <c r="Z2172" s="263"/>
      <c r="AB2172" s="265" t="str">
        <f t="shared" ref="AB2172:AB2203" si="308">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6"/>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7"/>
        <v>0</v>
      </c>
      <c r="Y2173" s="263"/>
      <c r="Z2173" s="263"/>
      <c r="AB2173" s="265" t="str">
        <f t="shared" si="308"/>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6"/>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7"/>
        <v>0</v>
      </c>
      <c r="Y2174" s="263"/>
      <c r="Z2174" s="263"/>
      <c r="AB2174" s="265" t="str">
        <f t="shared" si="308"/>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6"/>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7"/>
        <v>0</v>
      </c>
      <c r="Y2175" s="263"/>
      <c r="Z2175" s="263"/>
      <c r="AB2175" s="265" t="str">
        <f t="shared" si="308"/>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6"/>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7"/>
        <v>0</v>
      </c>
      <c r="Y2176" s="263"/>
      <c r="Z2176" s="263"/>
      <c r="AB2176" s="265" t="str">
        <f t="shared" si="308"/>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6"/>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7"/>
        <v>0</v>
      </c>
      <c r="Y2177" s="263"/>
      <c r="Z2177" s="263"/>
      <c r="AB2177" s="265" t="str">
        <f t="shared" si="308"/>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6"/>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7"/>
        <v>0</v>
      </c>
      <c r="Y2178" s="263"/>
      <c r="Z2178" s="263"/>
      <c r="AB2178" s="265" t="str">
        <f t="shared" si="308"/>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6"/>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7"/>
        <v>0</v>
      </c>
      <c r="Y2179" s="263"/>
      <c r="Z2179" s="263"/>
      <c r="AB2179" s="265" t="str">
        <f t="shared" si="308"/>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6"/>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7"/>
        <v>0</v>
      </c>
      <c r="Y2180" s="263"/>
      <c r="Z2180" s="263"/>
      <c r="AB2180" s="265" t="str">
        <f t="shared" si="308"/>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6"/>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7"/>
        <v>0</v>
      </c>
      <c r="Y2181" s="263"/>
      <c r="Z2181" s="263"/>
      <c r="AB2181" s="265" t="str">
        <f t="shared" si="308"/>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6"/>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7"/>
        <v>0</v>
      </c>
      <c r="Y2182" s="263"/>
      <c r="Z2182" s="263"/>
      <c r="AB2182" s="265" t="str">
        <f t="shared" si="308"/>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6"/>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7"/>
        <v>0</v>
      </c>
      <c r="Y2183" s="263"/>
      <c r="Z2183" s="263"/>
      <c r="AB2183" s="265" t="str">
        <f t="shared" si="308"/>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6"/>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07"/>
        <v>0</v>
      </c>
      <c r="Y2184" s="263"/>
      <c r="Z2184" s="263"/>
      <c r="AB2184" s="265" t="str">
        <f t="shared" si="308"/>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6"/>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07"/>
        <v>0</v>
      </c>
      <c r="Y2185" s="263"/>
      <c r="Z2185" s="263"/>
      <c r="AB2185" s="265" t="str">
        <f t="shared" si="308"/>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6"/>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07"/>
        <v>0</v>
      </c>
      <c r="Y2186" s="263"/>
      <c r="Z2186" s="263"/>
      <c r="AB2186" s="265" t="str">
        <f t="shared" si="308"/>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6"/>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07"/>
        <v>0</v>
      </c>
      <c r="Y2187" s="263"/>
      <c r="Z2187" s="263"/>
      <c r="AB2187" s="265" t="str">
        <f t="shared" si="308"/>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6"/>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07"/>
        <v>0</v>
      </c>
      <c r="Y2188" s="263"/>
      <c r="Z2188" s="263"/>
      <c r="AB2188" s="265" t="str">
        <f t="shared" si="308"/>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6"/>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07"/>
        <v>0</v>
      </c>
      <c r="Y2189" s="263"/>
      <c r="Z2189" s="263"/>
      <c r="AB2189" s="265" t="str">
        <f t="shared" si="308"/>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6"/>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07"/>
        <v>0</v>
      </c>
      <c r="Y2190" s="263"/>
      <c r="Z2190" s="263"/>
      <c r="AB2190" s="265" t="str">
        <f t="shared" si="308"/>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6"/>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07"/>
        <v>0</v>
      </c>
      <c r="Y2191" s="263"/>
      <c r="Z2191" s="263"/>
      <c r="AB2191" s="265" t="str">
        <f t="shared" si="308"/>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6"/>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07"/>
        <v>0</v>
      </c>
      <c r="Y2192" s="263"/>
      <c r="Z2192" s="263"/>
      <c r="AB2192" s="265" t="str">
        <f t="shared" si="308"/>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6"/>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07"/>
        <v>0</v>
      </c>
      <c r="Y2193" s="263"/>
      <c r="Z2193" s="263"/>
      <c r="AB2193" s="265" t="str">
        <f t="shared" si="308"/>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6"/>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07"/>
        <v>0</v>
      </c>
      <c r="Y2194" s="263"/>
      <c r="Z2194" s="263"/>
      <c r="AB2194" s="265" t="str">
        <f t="shared" si="308"/>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6"/>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07"/>
        <v>0</v>
      </c>
      <c r="Y2195" s="263"/>
      <c r="Z2195" s="263"/>
      <c r="AB2195" s="265" t="str">
        <f t="shared" si="308"/>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6"/>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07"/>
        <v>0</v>
      </c>
      <c r="Y2196" s="263"/>
      <c r="Z2196" s="263"/>
      <c r="AB2196" s="265" t="str">
        <f t="shared" si="308"/>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6"/>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07"/>
        <v>0</v>
      </c>
      <c r="Y2197" s="263"/>
      <c r="Z2197" s="263"/>
      <c r="AB2197" s="265" t="str">
        <f t="shared" si="308"/>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6"/>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07"/>
        <v>0</v>
      </c>
      <c r="Y2198" s="263"/>
      <c r="Z2198" s="263"/>
      <c r="AB2198" s="265" t="str">
        <f t="shared" si="308"/>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6"/>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07"/>
        <v>0</v>
      </c>
      <c r="Y2199" s="263"/>
      <c r="Z2199" s="263"/>
      <c r="AB2199" s="265" t="str">
        <f t="shared" si="308"/>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6"/>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07"/>
        <v>0</v>
      </c>
      <c r="Y2200" s="263"/>
      <c r="Z2200" s="263"/>
      <c r="AB2200" s="265" t="str">
        <f t="shared" si="308"/>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6"/>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07"/>
        <v>0</v>
      </c>
      <c r="Y2201" s="263"/>
      <c r="Z2201" s="263"/>
      <c r="AB2201" s="265" t="str">
        <f t="shared" si="308"/>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6"/>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07"/>
        <v>0</v>
      </c>
      <c r="Y2202" s="263"/>
      <c r="Z2202" s="263"/>
      <c r="AB2202" s="265" t="str">
        <f t="shared" si="308"/>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6"/>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07"/>
        <v>0</v>
      </c>
      <c r="Y2203" s="263"/>
      <c r="Z2203" s="263"/>
      <c r="AB2203" s="265" t="str">
        <f t="shared" si="308"/>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09">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0">IF(AND(C2204="Smelter not listed",OR(LEN(D2204)=0,LEN(E2204)=0)),1,0)</f>
        <v>0</v>
      </c>
      <c r="Y2204" s="263"/>
      <c r="Z2204" s="263"/>
      <c r="AB2204" s="265" t="str">
        <f t="shared" ref="AB2204:AB2234" si="311">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9"/>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0"/>
        <v>0</v>
      </c>
      <c r="Y2205" s="263"/>
      <c r="Z2205" s="263"/>
      <c r="AB2205" s="265" t="str">
        <f t="shared" si="311"/>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9"/>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0"/>
        <v>0</v>
      </c>
      <c r="Y2206" s="263"/>
      <c r="Z2206" s="263"/>
      <c r="AB2206" s="265" t="str">
        <f t="shared" si="311"/>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9"/>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0"/>
        <v>0</v>
      </c>
      <c r="Y2207" s="263"/>
      <c r="Z2207" s="263"/>
      <c r="AB2207" s="265" t="str">
        <f t="shared" si="311"/>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9"/>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0"/>
        <v>0</v>
      </c>
      <c r="Y2208" s="263"/>
      <c r="Z2208" s="263"/>
      <c r="AB2208" s="265" t="str">
        <f t="shared" si="311"/>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9"/>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0"/>
        <v>0</v>
      </c>
      <c r="Y2209" s="263"/>
      <c r="Z2209" s="263"/>
      <c r="AB2209" s="265" t="str">
        <f t="shared" si="311"/>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09"/>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0"/>
        <v>0</v>
      </c>
      <c r="Y2210" s="263"/>
      <c r="Z2210" s="263"/>
      <c r="AB2210" s="265" t="str">
        <f t="shared" si="311"/>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09"/>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0"/>
        <v>0</v>
      </c>
      <c r="Y2211" s="263"/>
      <c r="Z2211" s="263"/>
      <c r="AB2211" s="265" t="str">
        <f t="shared" si="311"/>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09"/>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0"/>
        <v>0</v>
      </c>
      <c r="Y2212" s="263"/>
      <c r="Z2212" s="263"/>
      <c r="AB2212" s="265" t="str">
        <f t="shared" si="311"/>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09"/>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0"/>
        <v>0</v>
      </c>
      <c r="Y2213" s="263"/>
      <c r="Z2213" s="263"/>
      <c r="AB2213" s="265" t="str">
        <f t="shared" si="311"/>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09"/>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0"/>
        <v>0</v>
      </c>
      <c r="Y2214" s="263"/>
      <c r="Z2214" s="263"/>
      <c r="AB2214" s="265" t="str">
        <f t="shared" si="311"/>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09"/>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0"/>
        <v>0</v>
      </c>
      <c r="Y2215" s="263"/>
      <c r="Z2215" s="263"/>
      <c r="AB2215" s="265" t="str">
        <f t="shared" si="311"/>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09"/>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0"/>
        <v>0</v>
      </c>
      <c r="Y2216" s="263"/>
      <c r="Z2216" s="263"/>
      <c r="AB2216" s="265" t="str">
        <f t="shared" si="311"/>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09"/>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0"/>
        <v>0</v>
      </c>
      <c r="Y2217" s="263"/>
      <c r="Z2217" s="263"/>
      <c r="AB2217" s="265" t="str">
        <f t="shared" si="311"/>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09"/>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0"/>
        <v>0</v>
      </c>
      <c r="Y2218" s="263"/>
      <c r="Z2218" s="263"/>
      <c r="AB2218" s="265" t="str">
        <f t="shared" si="311"/>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9"/>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0"/>
        <v>0</v>
      </c>
      <c r="Y2219" s="263"/>
      <c r="Z2219" s="263"/>
      <c r="AB2219" s="265" t="str">
        <f t="shared" si="311"/>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9"/>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0"/>
        <v>0</v>
      </c>
      <c r="Y2220" s="263"/>
      <c r="Z2220" s="263"/>
      <c r="AB2220" s="265" t="str">
        <f t="shared" si="311"/>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9"/>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0"/>
        <v>0</v>
      </c>
      <c r="Y2221" s="263"/>
      <c r="Z2221" s="263"/>
      <c r="AB2221" s="265" t="str">
        <f t="shared" si="311"/>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9"/>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0"/>
        <v>0</v>
      </c>
      <c r="Y2222" s="263"/>
      <c r="Z2222" s="263"/>
      <c r="AB2222" s="265" t="str">
        <f t="shared" si="311"/>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9"/>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0"/>
        <v>0</v>
      </c>
      <c r="Y2223" s="263"/>
      <c r="Z2223" s="263"/>
      <c r="AB2223" s="265" t="str">
        <f t="shared" si="311"/>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9"/>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0"/>
        <v>0</v>
      </c>
      <c r="Y2224" s="263"/>
      <c r="Z2224" s="263"/>
      <c r="AB2224" s="265" t="str">
        <f t="shared" si="311"/>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9"/>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0"/>
        <v>0</v>
      </c>
      <c r="Y2225" s="263"/>
      <c r="Z2225" s="263"/>
      <c r="AB2225" s="265" t="str">
        <f t="shared" si="311"/>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09"/>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0"/>
        <v>0</v>
      </c>
      <c r="Y2226" s="263"/>
      <c r="Z2226" s="263"/>
      <c r="AB2226" s="265" t="str">
        <f t="shared" si="311"/>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09"/>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0"/>
        <v>0</v>
      </c>
      <c r="Y2227" s="263"/>
      <c r="Z2227" s="263"/>
      <c r="AB2227" s="265" t="str">
        <f t="shared" si="311"/>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09"/>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0"/>
        <v>0</v>
      </c>
      <c r="Y2228" s="263"/>
      <c r="Z2228" s="263"/>
      <c r="AB2228" s="265" t="str">
        <f t="shared" si="311"/>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09"/>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0"/>
        <v>0</v>
      </c>
      <c r="Y2229" s="263"/>
      <c r="Z2229" s="263"/>
      <c r="AB2229" s="265" t="str">
        <f t="shared" si="311"/>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09"/>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0"/>
        <v>0</v>
      </c>
      <c r="Y2230" s="263"/>
      <c r="Z2230" s="263"/>
      <c r="AB2230" s="265" t="str">
        <f t="shared" si="311"/>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09"/>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0"/>
        <v>0</v>
      </c>
      <c r="Y2231" s="263"/>
      <c r="Z2231" s="263"/>
      <c r="AB2231" s="265" t="str">
        <f t="shared" si="311"/>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09"/>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0"/>
        <v>0</v>
      </c>
      <c r="Y2232" s="263"/>
      <c r="Z2232" s="263"/>
      <c r="AB2232" s="265" t="str">
        <f t="shared" si="311"/>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09"/>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0"/>
        <v>0</v>
      </c>
      <c r="Y2233" s="263"/>
      <c r="Z2233" s="263"/>
      <c r="AB2233" s="265" t="str">
        <f t="shared" si="311"/>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09"/>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0"/>
        <v>0</v>
      </c>
      <c r="Y2234" s="263"/>
      <c r="Z2234" s="263"/>
      <c r="AB2234" s="265" t="str">
        <f t="shared" si="311"/>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2">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3">IF(AND(C2235="Smelter not listed",OR(LEN(D2235)=0,LEN(E2235)=0)),1,0)</f>
        <v>0</v>
      </c>
      <c r="Y2235" s="263"/>
      <c r="Z2235" s="263"/>
      <c r="AB2235" s="265" t="str">
        <f t="shared" ref="AB2235" si="314">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5">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6">IF(AND(C2236="Smelter not listed",OR(LEN(D2236)=0,LEN(E2236)=0)),1,0)</f>
        <v>0</v>
      </c>
      <c r="Y2236" s="263"/>
      <c r="Z2236" s="263"/>
      <c r="AB2236" s="265" t="str">
        <f t="shared" ref="AB2236:AB2267" si="317">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5"/>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6"/>
        <v>0</v>
      </c>
      <c r="Y2237" s="263"/>
      <c r="Z2237" s="263"/>
      <c r="AB2237" s="265" t="str">
        <f t="shared" si="317"/>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5"/>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6"/>
        <v>0</v>
      </c>
      <c r="Y2238" s="263"/>
      <c r="Z2238" s="263"/>
      <c r="AB2238" s="265" t="str">
        <f t="shared" si="317"/>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5"/>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6"/>
        <v>0</v>
      </c>
      <c r="Y2239" s="263"/>
      <c r="Z2239" s="263"/>
      <c r="AB2239" s="265" t="str">
        <f t="shared" si="317"/>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5"/>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6"/>
        <v>0</v>
      </c>
      <c r="Y2240" s="263"/>
      <c r="Z2240" s="263"/>
      <c r="AB2240" s="265" t="str">
        <f t="shared" si="317"/>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5"/>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6"/>
        <v>0</v>
      </c>
      <c r="Y2241" s="263"/>
      <c r="Z2241" s="263"/>
      <c r="AB2241" s="265" t="str">
        <f t="shared" si="317"/>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5"/>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6"/>
        <v>0</v>
      </c>
      <c r="Y2242" s="263"/>
      <c r="Z2242" s="263"/>
      <c r="AB2242" s="265" t="str">
        <f t="shared" si="317"/>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5"/>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6"/>
        <v>0</v>
      </c>
      <c r="Y2243" s="263"/>
      <c r="Z2243" s="263"/>
      <c r="AB2243" s="265" t="str">
        <f t="shared" si="317"/>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5"/>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6"/>
        <v>0</v>
      </c>
      <c r="Y2244" s="263"/>
      <c r="Z2244" s="263"/>
      <c r="AB2244" s="265" t="str">
        <f t="shared" si="317"/>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5"/>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6"/>
        <v>0</v>
      </c>
      <c r="Y2245" s="263"/>
      <c r="Z2245" s="263"/>
      <c r="AB2245" s="265" t="str">
        <f t="shared" si="317"/>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5"/>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6"/>
        <v>0</v>
      </c>
      <c r="Y2246" s="263"/>
      <c r="Z2246" s="263"/>
      <c r="AB2246" s="265" t="str">
        <f t="shared" si="317"/>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5"/>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6"/>
        <v>0</v>
      </c>
      <c r="Y2247" s="263"/>
      <c r="Z2247" s="263"/>
      <c r="AB2247" s="265" t="str">
        <f t="shared" si="317"/>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5"/>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6"/>
        <v>0</v>
      </c>
      <c r="Y2248" s="263"/>
      <c r="Z2248" s="263"/>
      <c r="AB2248" s="265" t="str">
        <f t="shared" si="317"/>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5"/>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6"/>
        <v>0</v>
      </c>
      <c r="Y2249" s="263"/>
      <c r="Z2249" s="263"/>
      <c r="AB2249" s="265" t="str">
        <f t="shared" si="317"/>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5"/>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6"/>
        <v>0</v>
      </c>
      <c r="Y2250" s="263"/>
      <c r="Z2250" s="263"/>
      <c r="AB2250" s="265" t="str">
        <f t="shared" si="317"/>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5"/>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6"/>
        <v>0</v>
      </c>
      <c r="Y2251" s="263"/>
      <c r="Z2251" s="263"/>
      <c r="AB2251" s="265" t="str">
        <f t="shared" si="317"/>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5"/>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6"/>
        <v>0</v>
      </c>
      <c r="Y2252" s="263"/>
      <c r="Z2252" s="263"/>
      <c r="AB2252" s="265" t="str">
        <f t="shared" si="317"/>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5"/>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6"/>
        <v>0</v>
      </c>
      <c r="Y2253" s="263"/>
      <c r="Z2253" s="263"/>
      <c r="AB2253" s="265" t="str">
        <f t="shared" si="317"/>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5"/>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6"/>
        <v>0</v>
      </c>
      <c r="Y2254" s="263"/>
      <c r="Z2254" s="263"/>
      <c r="AB2254" s="265" t="str">
        <f t="shared" si="317"/>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5"/>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6"/>
        <v>0</v>
      </c>
      <c r="Y2255" s="263"/>
      <c r="Z2255" s="263"/>
      <c r="AB2255" s="265" t="str">
        <f t="shared" si="317"/>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5"/>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6"/>
        <v>0</v>
      </c>
      <c r="Y2256" s="263"/>
      <c r="Z2256" s="263"/>
      <c r="AB2256" s="265" t="str">
        <f t="shared" si="317"/>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5"/>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6"/>
        <v>0</v>
      </c>
      <c r="Y2257" s="263"/>
      <c r="Z2257" s="263"/>
      <c r="AB2257" s="265" t="str">
        <f t="shared" si="317"/>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5"/>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6"/>
        <v>0</v>
      </c>
      <c r="Y2258" s="263"/>
      <c r="Z2258" s="263"/>
      <c r="AB2258" s="265" t="str">
        <f t="shared" si="317"/>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5"/>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6"/>
        <v>0</v>
      </c>
      <c r="Y2259" s="263"/>
      <c r="Z2259" s="263"/>
      <c r="AB2259" s="265" t="str">
        <f t="shared" si="317"/>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5"/>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6"/>
        <v>0</v>
      </c>
      <c r="Y2260" s="263"/>
      <c r="Z2260" s="263"/>
      <c r="AB2260" s="265" t="str">
        <f t="shared" si="317"/>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5"/>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6"/>
        <v>0</v>
      </c>
      <c r="Y2261" s="263"/>
      <c r="Z2261" s="263"/>
      <c r="AB2261" s="265" t="str">
        <f t="shared" si="317"/>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5"/>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6"/>
        <v>0</v>
      </c>
      <c r="Y2262" s="263"/>
      <c r="Z2262" s="263"/>
      <c r="AB2262" s="265" t="str">
        <f t="shared" si="317"/>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5"/>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6"/>
        <v>0</v>
      </c>
      <c r="Y2263" s="263"/>
      <c r="Z2263" s="263"/>
      <c r="AB2263" s="265" t="str">
        <f t="shared" si="317"/>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5"/>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6"/>
        <v>0</v>
      </c>
      <c r="Y2264" s="263"/>
      <c r="Z2264" s="263"/>
      <c r="AB2264" s="265" t="str">
        <f t="shared" si="317"/>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5"/>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6"/>
        <v>0</v>
      </c>
      <c r="Y2265" s="263"/>
      <c r="Z2265" s="263"/>
      <c r="AB2265" s="265" t="str">
        <f t="shared" si="317"/>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5"/>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6"/>
        <v>0</v>
      </c>
      <c r="Y2266" s="263"/>
      <c r="Z2266" s="263"/>
      <c r="AB2266" s="265" t="str">
        <f t="shared" si="317"/>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5"/>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6"/>
        <v>0</v>
      </c>
      <c r="Y2267" s="263"/>
      <c r="Z2267" s="263"/>
      <c r="AB2267" s="265" t="str">
        <f t="shared" si="317"/>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18">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19">IF(AND(C2268="Smelter not listed",OR(LEN(D2268)=0,LEN(E2268)=0)),1,0)</f>
        <v>0</v>
      </c>
      <c r="Y2268" s="263"/>
      <c r="Z2268" s="263"/>
      <c r="AB2268" s="265" t="str">
        <f t="shared" ref="AB2268:AB2298" si="320">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8"/>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9"/>
        <v>0</v>
      </c>
      <c r="Y2269" s="263"/>
      <c r="Z2269" s="263"/>
      <c r="AB2269" s="265" t="str">
        <f t="shared" si="320"/>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8"/>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9"/>
        <v>0</v>
      </c>
      <c r="Y2270" s="263"/>
      <c r="Z2270" s="263"/>
      <c r="AB2270" s="265" t="str">
        <f t="shared" si="320"/>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8"/>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9"/>
        <v>0</v>
      </c>
      <c r="Y2271" s="263"/>
      <c r="Z2271" s="263"/>
      <c r="AB2271" s="265" t="str">
        <f t="shared" si="320"/>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8"/>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9"/>
        <v>0</v>
      </c>
      <c r="Y2272" s="263"/>
      <c r="Z2272" s="263"/>
      <c r="AB2272" s="265" t="str">
        <f t="shared" si="320"/>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8"/>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9"/>
        <v>0</v>
      </c>
      <c r="Y2273" s="263"/>
      <c r="Z2273" s="263"/>
      <c r="AB2273" s="265" t="str">
        <f t="shared" si="320"/>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18"/>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19"/>
        <v>0</v>
      </c>
      <c r="Y2274" s="263"/>
      <c r="Z2274" s="263"/>
      <c r="AB2274" s="265" t="str">
        <f t="shared" si="320"/>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18"/>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19"/>
        <v>0</v>
      </c>
      <c r="Y2275" s="263"/>
      <c r="Z2275" s="263"/>
      <c r="AB2275" s="265" t="str">
        <f t="shared" si="320"/>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18"/>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19"/>
        <v>0</v>
      </c>
      <c r="Y2276" s="263"/>
      <c r="Z2276" s="263"/>
      <c r="AB2276" s="265" t="str">
        <f t="shared" si="320"/>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18"/>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19"/>
        <v>0</v>
      </c>
      <c r="Y2277" s="263"/>
      <c r="Z2277" s="263"/>
      <c r="AB2277" s="265" t="str">
        <f t="shared" si="320"/>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18"/>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19"/>
        <v>0</v>
      </c>
      <c r="Y2278" s="263"/>
      <c r="Z2278" s="263"/>
      <c r="AB2278" s="265" t="str">
        <f t="shared" si="320"/>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18"/>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19"/>
        <v>0</v>
      </c>
      <c r="Y2279" s="263"/>
      <c r="Z2279" s="263"/>
      <c r="AB2279" s="265" t="str">
        <f t="shared" si="320"/>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18"/>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19"/>
        <v>0</v>
      </c>
      <c r="Y2280" s="263"/>
      <c r="Z2280" s="263"/>
      <c r="AB2280" s="265" t="str">
        <f t="shared" si="320"/>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18"/>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19"/>
        <v>0</v>
      </c>
      <c r="Y2281" s="263"/>
      <c r="Z2281" s="263"/>
      <c r="AB2281" s="265" t="str">
        <f t="shared" si="320"/>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18"/>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19"/>
        <v>0</v>
      </c>
      <c r="Y2282" s="263"/>
      <c r="Z2282" s="263"/>
      <c r="AB2282" s="265" t="str">
        <f t="shared" si="320"/>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18"/>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9"/>
        <v>0</v>
      </c>
      <c r="Y2283" s="263"/>
      <c r="Z2283" s="263"/>
      <c r="AB2283" s="265" t="str">
        <f t="shared" si="320"/>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18"/>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9"/>
        <v>0</v>
      </c>
      <c r="Y2284" s="263"/>
      <c r="Z2284" s="263"/>
      <c r="AB2284" s="265" t="str">
        <f t="shared" si="320"/>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18"/>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9"/>
        <v>0</v>
      </c>
      <c r="Y2285" s="263"/>
      <c r="Z2285" s="263"/>
      <c r="AB2285" s="265" t="str">
        <f t="shared" si="320"/>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18"/>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9"/>
        <v>0</v>
      </c>
      <c r="Y2286" s="263"/>
      <c r="Z2286" s="263"/>
      <c r="AB2286" s="265" t="str">
        <f t="shared" si="320"/>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18"/>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9"/>
        <v>0</v>
      </c>
      <c r="Y2287" s="263"/>
      <c r="Z2287" s="263"/>
      <c r="AB2287" s="265" t="str">
        <f t="shared" si="320"/>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18"/>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9"/>
        <v>0</v>
      </c>
      <c r="Y2288" s="263"/>
      <c r="Z2288" s="263"/>
      <c r="AB2288" s="265" t="str">
        <f t="shared" si="320"/>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18"/>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9"/>
        <v>0</v>
      </c>
      <c r="Y2289" s="263"/>
      <c r="Z2289" s="263"/>
      <c r="AB2289" s="265" t="str">
        <f t="shared" si="320"/>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18"/>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19"/>
        <v>0</v>
      </c>
      <c r="Y2290" s="263"/>
      <c r="Z2290" s="263"/>
      <c r="AB2290" s="265" t="str">
        <f t="shared" si="320"/>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18"/>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19"/>
        <v>0</v>
      </c>
      <c r="Y2291" s="263"/>
      <c r="Z2291" s="263"/>
      <c r="AB2291" s="265" t="str">
        <f t="shared" si="320"/>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18"/>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19"/>
        <v>0</v>
      </c>
      <c r="Y2292" s="263"/>
      <c r="Z2292" s="263"/>
      <c r="AB2292" s="265" t="str">
        <f t="shared" si="320"/>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18"/>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19"/>
        <v>0</v>
      </c>
      <c r="Y2293" s="263"/>
      <c r="Z2293" s="263"/>
      <c r="AB2293" s="265" t="str">
        <f t="shared" si="320"/>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18"/>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19"/>
        <v>0</v>
      </c>
      <c r="Y2294" s="263"/>
      <c r="Z2294" s="263"/>
      <c r="AB2294" s="265" t="str">
        <f t="shared" si="320"/>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18"/>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19"/>
        <v>0</v>
      </c>
      <c r="Y2295" s="263"/>
      <c r="Z2295" s="263"/>
      <c r="AB2295" s="265" t="str">
        <f t="shared" si="320"/>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18"/>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19"/>
        <v>0</v>
      </c>
      <c r="Y2296" s="263"/>
      <c r="Z2296" s="263"/>
      <c r="AB2296" s="265" t="str">
        <f t="shared" si="320"/>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18"/>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19"/>
        <v>0</v>
      </c>
      <c r="Y2297" s="263"/>
      <c r="Z2297" s="263"/>
      <c r="AB2297" s="265" t="str">
        <f t="shared" si="320"/>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18"/>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19"/>
        <v>0</v>
      </c>
      <c r="Y2298" s="263"/>
      <c r="Z2298" s="263"/>
      <c r="AB2298" s="265" t="str">
        <f t="shared" si="320"/>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2">IF(AND(C2299="Smelter not listed",OR(LEN(D2299)=0,LEN(E2299)=0)),1,0)</f>
        <v>0</v>
      </c>
      <c r="Y2299" s="263"/>
      <c r="Z2299" s="263"/>
      <c r="AB2299" s="265" t="str">
        <f t="shared" ref="AB2299" si="323">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4">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5">IF(AND(C2300="Smelter not listed",OR(LEN(D2300)=0,LEN(E2300)=0)),1,0)</f>
        <v>0</v>
      </c>
      <c r="Y2300" s="263"/>
      <c r="Z2300" s="263"/>
      <c r="AB2300" s="265" t="str">
        <f t="shared" ref="AB2300:AB2331" si="326">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4"/>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5"/>
        <v>0</v>
      </c>
      <c r="Y2301" s="263"/>
      <c r="Z2301" s="263"/>
      <c r="AB2301" s="265" t="str">
        <f t="shared" si="326"/>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4"/>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5"/>
        <v>0</v>
      </c>
      <c r="Y2302" s="263"/>
      <c r="Z2302" s="263"/>
      <c r="AB2302" s="265" t="str">
        <f t="shared" si="326"/>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4"/>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5"/>
        <v>0</v>
      </c>
      <c r="Y2303" s="263"/>
      <c r="Z2303" s="263"/>
      <c r="AB2303" s="265" t="str">
        <f t="shared" si="326"/>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4"/>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5"/>
        <v>0</v>
      </c>
      <c r="Y2304" s="263"/>
      <c r="Z2304" s="263"/>
      <c r="AB2304" s="265" t="str">
        <f t="shared" si="326"/>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4"/>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5"/>
        <v>0</v>
      </c>
      <c r="Y2305" s="263"/>
      <c r="Z2305" s="263"/>
      <c r="AB2305" s="265" t="str">
        <f t="shared" si="326"/>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4"/>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5"/>
        <v>0</v>
      </c>
      <c r="Y2306" s="263"/>
      <c r="Z2306" s="263"/>
      <c r="AB2306" s="265" t="str">
        <f t="shared" si="326"/>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4"/>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5"/>
        <v>0</v>
      </c>
      <c r="Y2307" s="263"/>
      <c r="Z2307" s="263"/>
      <c r="AB2307" s="265" t="str">
        <f t="shared" si="326"/>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4"/>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5"/>
        <v>0</v>
      </c>
      <c r="Y2308" s="263"/>
      <c r="Z2308" s="263"/>
      <c r="AB2308" s="265" t="str">
        <f t="shared" si="326"/>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4"/>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5"/>
        <v>0</v>
      </c>
      <c r="Y2309" s="263"/>
      <c r="Z2309" s="263"/>
      <c r="AB2309" s="265" t="str">
        <f t="shared" si="326"/>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4"/>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5"/>
        <v>0</v>
      </c>
      <c r="Y2310" s="263"/>
      <c r="Z2310" s="263"/>
      <c r="AB2310" s="265" t="str">
        <f t="shared" si="326"/>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4"/>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5"/>
        <v>0</v>
      </c>
      <c r="Y2311" s="263"/>
      <c r="Z2311" s="263"/>
      <c r="AB2311" s="265" t="str">
        <f t="shared" si="326"/>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4"/>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5"/>
        <v>0</v>
      </c>
      <c r="Y2312" s="263"/>
      <c r="Z2312" s="263"/>
      <c r="AB2312" s="265" t="str">
        <f t="shared" si="326"/>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4"/>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5"/>
        <v>0</v>
      </c>
      <c r="Y2313" s="263"/>
      <c r="Z2313" s="263"/>
      <c r="AB2313" s="265" t="str">
        <f t="shared" si="326"/>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4"/>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5"/>
        <v>0</v>
      </c>
      <c r="Y2314" s="263"/>
      <c r="Z2314" s="263"/>
      <c r="AB2314" s="265" t="str">
        <f t="shared" si="326"/>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4"/>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5"/>
        <v>0</v>
      </c>
      <c r="Y2315" s="263"/>
      <c r="Z2315" s="263"/>
      <c r="AB2315" s="265" t="str">
        <f t="shared" si="326"/>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4"/>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5"/>
        <v>0</v>
      </c>
      <c r="Y2316" s="263"/>
      <c r="Z2316" s="263"/>
      <c r="AB2316" s="265" t="str">
        <f t="shared" si="326"/>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4"/>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5"/>
        <v>0</v>
      </c>
      <c r="Y2317" s="263"/>
      <c r="Z2317" s="263"/>
      <c r="AB2317" s="265" t="str">
        <f t="shared" si="326"/>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4"/>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5"/>
        <v>0</v>
      </c>
      <c r="Y2318" s="263"/>
      <c r="Z2318" s="263"/>
      <c r="AB2318" s="265" t="str">
        <f t="shared" si="326"/>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4"/>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5"/>
        <v>0</v>
      </c>
      <c r="Y2319" s="263"/>
      <c r="Z2319" s="263"/>
      <c r="AB2319" s="265" t="str">
        <f t="shared" si="326"/>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4"/>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5"/>
        <v>0</v>
      </c>
      <c r="Y2320" s="263"/>
      <c r="Z2320" s="263"/>
      <c r="AB2320" s="265" t="str">
        <f t="shared" si="326"/>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4"/>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5"/>
        <v>0</v>
      </c>
      <c r="Y2321" s="263"/>
      <c r="Z2321" s="263"/>
      <c r="AB2321" s="265" t="str">
        <f t="shared" si="326"/>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4"/>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5"/>
        <v>0</v>
      </c>
      <c r="Y2322" s="263"/>
      <c r="Z2322" s="263"/>
      <c r="AB2322" s="265" t="str">
        <f t="shared" si="326"/>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4"/>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5"/>
        <v>0</v>
      </c>
      <c r="Y2323" s="263"/>
      <c r="Z2323" s="263"/>
      <c r="AB2323" s="265" t="str">
        <f t="shared" si="326"/>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4"/>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5"/>
        <v>0</v>
      </c>
      <c r="Y2324" s="263"/>
      <c r="Z2324" s="263"/>
      <c r="AB2324" s="265" t="str">
        <f t="shared" si="326"/>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4"/>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5"/>
        <v>0</v>
      </c>
      <c r="Y2325" s="263"/>
      <c r="Z2325" s="263"/>
      <c r="AB2325" s="265" t="str">
        <f t="shared" si="326"/>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4"/>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5"/>
        <v>0</v>
      </c>
      <c r="Y2326" s="263"/>
      <c r="Z2326" s="263"/>
      <c r="AB2326" s="265" t="str">
        <f t="shared" si="326"/>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4"/>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5"/>
        <v>0</v>
      </c>
      <c r="Y2327" s="263"/>
      <c r="Z2327" s="263"/>
      <c r="AB2327" s="265" t="str">
        <f t="shared" si="326"/>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4"/>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5"/>
        <v>0</v>
      </c>
      <c r="Y2328" s="263"/>
      <c r="Z2328" s="263"/>
      <c r="AB2328" s="265" t="str">
        <f t="shared" si="326"/>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4"/>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5"/>
        <v>0</v>
      </c>
      <c r="Y2329" s="263"/>
      <c r="Z2329" s="263"/>
      <c r="AB2329" s="265" t="str">
        <f t="shared" si="326"/>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4"/>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5"/>
        <v>0</v>
      </c>
      <c r="Y2330" s="263"/>
      <c r="Z2330" s="263"/>
      <c r="AB2330" s="265" t="str">
        <f t="shared" si="326"/>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4"/>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5"/>
        <v>0</v>
      </c>
      <c r="Y2331" s="263"/>
      <c r="Z2331" s="263"/>
      <c r="AB2331" s="265" t="str">
        <f t="shared" si="326"/>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27">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28">IF(AND(C2332="Smelter not listed",OR(LEN(D2332)=0,LEN(E2332)=0)),1,0)</f>
        <v>0</v>
      </c>
      <c r="Y2332" s="263"/>
      <c r="Z2332" s="263"/>
      <c r="AB2332" s="265" t="str">
        <f t="shared" ref="AB2332:AB2362" si="329">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7"/>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8"/>
        <v>0</v>
      </c>
      <c r="Y2333" s="263"/>
      <c r="Z2333" s="263"/>
      <c r="AB2333" s="265" t="str">
        <f t="shared" si="329"/>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7"/>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8"/>
        <v>0</v>
      </c>
      <c r="Y2334" s="263"/>
      <c r="Z2334" s="263"/>
      <c r="AB2334" s="265" t="str">
        <f t="shared" si="329"/>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7"/>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8"/>
        <v>0</v>
      </c>
      <c r="Y2335" s="263"/>
      <c r="Z2335" s="263"/>
      <c r="AB2335" s="265" t="str">
        <f t="shared" si="329"/>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7"/>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8"/>
        <v>0</v>
      </c>
      <c r="Y2336" s="263"/>
      <c r="Z2336" s="263"/>
      <c r="AB2336" s="265" t="str">
        <f t="shared" si="329"/>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7"/>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8"/>
        <v>0</v>
      </c>
      <c r="Y2337" s="263"/>
      <c r="Z2337" s="263"/>
      <c r="AB2337" s="265" t="str">
        <f t="shared" si="329"/>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27"/>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28"/>
        <v>0</v>
      </c>
      <c r="Y2338" s="263"/>
      <c r="Z2338" s="263"/>
      <c r="AB2338" s="265" t="str">
        <f t="shared" si="329"/>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27"/>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28"/>
        <v>0</v>
      </c>
      <c r="Y2339" s="263"/>
      <c r="Z2339" s="263"/>
      <c r="AB2339" s="265" t="str">
        <f t="shared" si="329"/>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27"/>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28"/>
        <v>0</v>
      </c>
      <c r="Y2340" s="263"/>
      <c r="Z2340" s="263"/>
      <c r="AB2340" s="265" t="str">
        <f t="shared" si="329"/>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27"/>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28"/>
        <v>0</v>
      </c>
      <c r="Y2341" s="263"/>
      <c r="Z2341" s="263"/>
      <c r="AB2341" s="265" t="str">
        <f t="shared" si="329"/>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27"/>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28"/>
        <v>0</v>
      </c>
      <c r="Y2342" s="263"/>
      <c r="Z2342" s="263"/>
      <c r="AB2342" s="265" t="str">
        <f t="shared" si="329"/>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27"/>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28"/>
        <v>0</v>
      </c>
      <c r="Y2343" s="263"/>
      <c r="Z2343" s="263"/>
      <c r="AB2343" s="265" t="str">
        <f t="shared" si="329"/>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27"/>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28"/>
        <v>0</v>
      </c>
      <c r="Y2344" s="263"/>
      <c r="Z2344" s="263"/>
      <c r="AB2344" s="265" t="str">
        <f t="shared" si="329"/>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27"/>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28"/>
        <v>0</v>
      </c>
      <c r="Y2345" s="263"/>
      <c r="Z2345" s="263"/>
      <c r="AB2345" s="265" t="str">
        <f t="shared" si="329"/>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27"/>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28"/>
        <v>0</v>
      </c>
      <c r="Y2346" s="263"/>
      <c r="Z2346" s="263"/>
      <c r="AB2346" s="265" t="str">
        <f t="shared" si="329"/>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27"/>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28"/>
        <v>0</v>
      </c>
      <c r="Y2347" s="263"/>
      <c r="Z2347" s="263"/>
      <c r="AB2347" s="265" t="str">
        <f t="shared" si="329"/>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27"/>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28"/>
        <v>0</v>
      </c>
      <c r="Y2348" s="263"/>
      <c r="Z2348" s="263"/>
      <c r="AB2348" s="265" t="str">
        <f t="shared" si="329"/>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27"/>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28"/>
        <v>0</v>
      </c>
      <c r="Y2349" s="263"/>
      <c r="Z2349" s="263"/>
      <c r="AB2349" s="265" t="str">
        <f t="shared" si="329"/>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27"/>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28"/>
        <v>0</v>
      </c>
      <c r="Y2350" s="263"/>
      <c r="Z2350" s="263"/>
      <c r="AB2350" s="265" t="str">
        <f t="shared" si="329"/>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27"/>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28"/>
        <v>0</v>
      </c>
      <c r="Y2351" s="263"/>
      <c r="Z2351" s="263"/>
      <c r="AB2351" s="265" t="str">
        <f t="shared" si="329"/>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27"/>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28"/>
        <v>0</v>
      </c>
      <c r="Y2352" s="263"/>
      <c r="Z2352" s="263"/>
      <c r="AB2352" s="265" t="str">
        <f t="shared" si="329"/>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27"/>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28"/>
        <v>0</v>
      </c>
      <c r="Y2353" s="263"/>
      <c r="Z2353" s="263"/>
      <c r="AB2353" s="265" t="str">
        <f t="shared" si="329"/>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27"/>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28"/>
        <v>0</v>
      </c>
      <c r="Y2354" s="263"/>
      <c r="Z2354" s="263"/>
      <c r="AB2354" s="265" t="str">
        <f t="shared" si="329"/>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27"/>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28"/>
        <v>0</v>
      </c>
      <c r="Y2355" s="263"/>
      <c r="Z2355" s="263"/>
      <c r="AB2355" s="265" t="str">
        <f t="shared" si="329"/>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27"/>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28"/>
        <v>0</v>
      </c>
      <c r="Y2356" s="263"/>
      <c r="Z2356" s="263"/>
      <c r="AB2356" s="265" t="str">
        <f t="shared" si="329"/>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27"/>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28"/>
        <v>0</v>
      </c>
      <c r="Y2357" s="263"/>
      <c r="Z2357" s="263"/>
      <c r="AB2357" s="265" t="str">
        <f t="shared" si="329"/>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27"/>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28"/>
        <v>0</v>
      </c>
      <c r="Y2358" s="263"/>
      <c r="Z2358" s="263"/>
      <c r="AB2358" s="265" t="str">
        <f t="shared" si="329"/>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27"/>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28"/>
        <v>0</v>
      </c>
      <c r="Y2359" s="263"/>
      <c r="Z2359" s="263"/>
      <c r="AB2359" s="265" t="str">
        <f t="shared" si="329"/>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27"/>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28"/>
        <v>0</v>
      </c>
      <c r="Y2360" s="263"/>
      <c r="Z2360" s="263"/>
      <c r="AB2360" s="265" t="str">
        <f t="shared" si="329"/>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27"/>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28"/>
        <v>0</v>
      </c>
      <c r="Y2361" s="263"/>
      <c r="Z2361" s="263"/>
      <c r="AB2361" s="265" t="str">
        <f t="shared" si="329"/>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27"/>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28"/>
        <v>0</v>
      </c>
      <c r="Y2362" s="263"/>
      <c r="Z2362" s="263"/>
      <c r="AB2362" s="265" t="str">
        <f t="shared" si="329"/>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0">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1">IF(AND(C2363="Smelter not listed",OR(LEN(D2363)=0,LEN(E2363)=0)),1,0)</f>
        <v>0</v>
      </c>
      <c r="Y2363" s="263"/>
      <c r="Z2363" s="263"/>
      <c r="AB2363" s="265" t="str">
        <f t="shared" ref="AB2363" si="332">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3">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4">IF(AND(C2364="Smelter not listed",OR(LEN(D2364)=0,LEN(E2364)=0)),1,0)</f>
        <v>0</v>
      </c>
      <c r="Y2364" s="263"/>
      <c r="Z2364" s="263"/>
      <c r="AB2364" s="265" t="str">
        <f t="shared" ref="AB2364:AB2395" si="335">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3"/>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4"/>
        <v>0</v>
      </c>
      <c r="Y2365" s="263"/>
      <c r="Z2365" s="263"/>
      <c r="AB2365" s="265" t="str">
        <f t="shared" si="335"/>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3"/>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4"/>
        <v>0</v>
      </c>
      <c r="Y2366" s="263"/>
      <c r="Z2366" s="263"/>
      <c r="AB2366" s="265" t="str">
        <f t="shared" si="335"/>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3"/>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4"/>
        <v>0</v>
      </c>
      <c r="Y2367" s="263"/>
      <c r="Z2367" s="263"/>
      <c r="AB2367" s="265" t="str">
        <f t="shared" si="335"/>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3"/>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4"/>
        <v>0</v>
      </c>
      <c r="Y2368" s="263"/>
      <c r="Z2368" s="263"/>
      <c r="AB2368" s="265" t="str">
        <f t="shared" si="335"/>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3"/>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4"/>
        <v>0</v>
      </c>
      <c r="Y2369" s="263"/>
      <c r="Z2369" s="263"/>
      <c r="AB2369" s="265" t="str">
        <f t="shared" si="335"/>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3"/>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4"/>
        <v>0</v>
      </c>
      <c r="Y2370" s="263"/>
      <c r="Z2370" s="263"/>
      <c r="AB2370" s="265" t="str">
        <f t="shared" si="335"/>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3"/>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4"/>
        <v>0</v>
      </c>
      <c r="Y2371" s="263"/>
      <c r="Z2371" s="263"/>
      <c r="AB2371" s="265" t="str">
        <f t="shared" si="335"/>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3"/>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4"/>
        <v>0</v>
      </c>
      <c r="Y2372" s="263"/>
      <c r="Z2372" s="263"/>
      <c r="AB2372" s="265" t="str">
        <f t="shared" si="335"/>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3"/>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4"/>
        <v>0</v>
      </c>
      <c r="Y2373" s="263"/>
      <c r="Z2373" s="263"/>
      <c r="AB2373" s="265" t="str">
        <f t="shared" si="335"/>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3"/>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4"/>
        <v>0</v>
      </c>
      <c r="Y2374" s="263"/>
      <c r="Z2374" s="263"/>
      <c r="AB2374" s="265" t="str">
        <f t="shared" si="335"/>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3"/>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4"/>
        <v>0</v>
      </c>
      <c r="Y2375" s="263"/>
      <c r="Z2375" s="263"/>
      <c r="AB2375" s="265" t="str">
        <f t="shared" si="335"/>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3"/>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4"/>
        <v>0</v>
      </c>
      <c r="Y2376" s="263"/>
      <c r="Z2376" s="263"/>
      <c r="AB2376" s="265" t="str">
        <f t="shared" si="335"/>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3"/>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4"/>
        <v>0</v>
      </c>
      <c r="Y2377" s="263"/>
      <c r="Z2377" s="263"/>
      <c r="AB2377" s="265" t="str">
        <f t="shared" si="335"/>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3"/>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4"/>
        <v>0</v>
      </c>
      <c r="Y2378" s="263"/>
      <c r="Z2378" s="263"/>
      <c r="AB2378" s="265" t="str">
        <f t="shared" si="335"/>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3"/>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4"/>
        <v>0</v>
      </c>
      <c r="Y2379" s="263"/>
      <c r="Z2379" s="263"/>
      <c r="AB2379" s="265" t="str">
        <f t="shared" si="335"/>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3"/>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4"/>
        <v>0</v>
      </c>
      <c r="Y2380" s="263"/>
      <c r="Z2380" s="263"/>
      <c r="AB2380" s="265" t="str">
        <f t="shared" si="335"/>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3"/>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4"/>
        <v>0</v>
      </c>
      <c r="Y2381" s="263"/>
      <c r="Z2381" s="263"/>
      <c r="AB2381" s="265" t="str">
        <f t="shared" si="335"/>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3"/>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4"/>
        <v>0</v>
      </c>
      <c r="Y2382" s="263"/>
      <c r="Z2382" s="263"/>
      <c r="AB2382" s="265" t="str">
        <f t="shared" si="335"/>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3"/>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4"/>
        <v>0</v>
      </c>
      <c r="Y2383" s="263"/>
      <c r="Z2383" s="263"/>
      <c r="AB2383" s="265" t="str">
        <f t="shared" si="335"/>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3"/>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4"/>
        <v>0</v>
      </c>
      <c r="Y2384" s="263"/>
      <c r="Z2384" s="263"/>
      <c r="AB2384" s="265" t="str">
        <f t="shared" si="335"/>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3"/>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4"/>
        <v>0</v>
      </c>
      <c r="Y2385" s="263"/>
      <c r="Z2385" s="263"/>
      <c r="AB2385" s="265" t="str">
        <f t="shared" si="335"/>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3"/>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4"/>
        <v>0</v>
      </c>
      <c r="Y2386" s="263"/>
      <c r="Z2386" s="263"/>
      <c r="AB2386" s="265" t="str">
        <f t="shared" si="335"/>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3"/>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4"/>
        <v>0</v>
      </c>
      <c r="Y2387" s="263"/>
      <c r="Z2387" s="263"/>
      <c r="AB2387" s="265" t="str">
        <f t="shared" si="335"/>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3"/>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4"/>
        <v>0</v>
      </c>
      <c r="Y2388" s="263"/>
      <c r="Z2388" s="263"/>
      <c r="AB2388" s="265" t="str">
        <f t="shared" si="335"/>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3"/>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4"/>
        <v>0</v>
      </c>
      <c r="Y2389" s="263"/>
      <c r="Z2389" s="263"/>
      <c r="AB2389" s="265" t="str">
        <f t="shared" si="335"/>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3"/>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4"/>
        <v>0</v>
      </c>
      <c r="Y2390" s="263"/>
      <c r="Z2390" s="263"/>
      <c r="AB2390" s="265" t="str">
        <f t="shared" si="335"/>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3"/>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4"/>
        <v>0</v>
      </c>
      <c r="Y2391" s="263"/>
      <c r="Z2391" s="263"/>
      <c r="AB2391" s="265" t="str">
        <f t="shared" si="335"/>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3"/>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4"/>
        <v>0</v>
      </c>
      <c r="Y2392" s="263"/>
      <c r="Z2392" s="263"/>
      <c r="AB2392" s="265" t="str">
        <f t="shared" si="335"/>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3"/>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4"/>
        <v>0</v>
      </c>
      <c r="Y2393" s="263"/>
      <c r="Z2393" s="263"/>
      <c r="AB2393" s="265" t="str">
        <f t="shared" si="335"/>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3"/>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4"/>
        <v>0</v>
      </c>
      <c r="Y2394" s="263"/>
      <c r="Z2394" s="263"/>
      <c r="AB2394" s="265" t="str">
        <f t="shared" si="335"/>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3"/>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4"/>
        <v>0</v>
      </c>
      <c r="Y2395" s="263"/>
      <c r="Z2395" s="263"/>
      <c r="AB2395" s="265" t="str">
        <f t="shared" si="335"/>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6">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37">IF(AND(C2396="Smelter not listed",OR(LEN(D2396)=0,LEN(E2396)=0)),1,0)</f>
        <v>0</v>
      </c>
      <c r="Y2396" s="263"/>
      <c r="Z2396" s="263"/>
      <c r="AB2396" s="265" t="str">
        <f t="shared" ref="AB2396:AB2426" si="338">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6"/>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7"/>
        <v>0</v>
      </c>
      <c r="Y2397" s="263"/>
      <c r="Z2397" s="263"/>
      <c r="AB2397" s="265" t="str">
        <f t="shared" si="338"/>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6"/>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7"/>
        <v>0</v>
      </c>
      <c r="Y2398" s="263"/>
      <c r="Z2398" s="263"/>
      <c r="AB2398" s="265" t="str">
        <f t="shared" si="338"/>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6"/>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7"/>
        <v>0</v>
      </c>
      <c r="Y2399" s="263"/>
      <c r="Z2399" s="263"/>
      <c r="AB2399" s="265" t="str">
        <f t="shared" si="338"/>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6"/>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7"/>
        <v>0</v>
      </c>
      <c r="Y2400" s="263"/>
      <c r="Z2400" s="263"/>
      <c r="AB2400" s="265" t="str">
        <f t="shared" si="338"/>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6"/>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7"/>
        <v>0</v>
      </c>
      <c r="Y2401" s="263"/>
      <c r="Z2401" s="263"/>
      <c r="AB2401" s="265" t="str">
        <f t="shared" si="338"/>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6"/>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37"/>
        <v>0</v>
      </c>
      <c r="Y2402" s="263"/>
      <c r="Z2402" s="263"/>
      <c r="AB2402" s="265" t="str">
        <f t="shared" si="338"/>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6"/>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37"/>
        <v>0</v>
      </c>
      <c r="Y2403" s="263"/>
      <c r="Z2403" s="263"/>
      <c r="AB2403" s="265" t="str">
        <f t="shared" si="338"/>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6"/>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37"/>
        <v>0</v>
      </c>
      <c r="Y2404" s="263"/>
      <c r="Z2404" s="263"/>
      <c r="AB2404" s="265" t="str">
        <f t="shared" si="338"/>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6"/>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37"/>
        <v>0</v>
      </c>
      <c r="Y2405" s="263"/>
      <c r="Z2405" s="263"/>
      <c r="AB2405" s="265" t="str">
        <f t="shared" si="338"/>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6"/>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37"/>
        <v>0</v>
      </c>
      <c r="Y2406" s="263"/>
      <c r="Z2406" s="263"/>
      <c r="AB2406" s="265" t="str">
        <f t="shared" si="338"/>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6"/>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37"/>
        <v>0</v>
      </c>
      <c r="Y2407" s="263"/>
      <c r="Z2407" s="263"/>
      <c r="AB2407" s="265" t="str">
        <f t="shared" si="338"/>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6"/>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37"/>
        <v>0</v>
      </c>
      <c r="Y2408" s="263"/>
      <c r="Z2408" s="263"/>
      <c r="AB2408" s="265" t="str">
        <f t="shared" si="338"/>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6"/>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37"/>
        <v>0</v>
      </c>
      <c r="Y2409" s="263"/>
      <c r="Z2409" s="263"/>
      <c r="AB2409" s="265" t="str">
        <f t="shared" si="338"/>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6"/>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37"/>
        <v>0</v>
      </c>
      <c r="Y2410" s="263"/>
      <c r="Z2410" s="263"/>
      <c r="AB2410" s="265" t="str">
        <f t="shared" si="338"/>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6"/>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37"/>
        <v>0</v>
      </c>
      <c r="Y2411" s="263"/>
      <c r="Z2411" s="263"/>
      <c r="AB2411" s="265" t="str">
        <f t="shared" si="338"/>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6"/>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37"/>
        <v>0</v>
      </c>
      <c r="Y2412" s="263"/>
      <c r="Z2412" s="263"/>
      <c r="AB2412" s="265" t="str">
        <f t="shared" si="338"/>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6"/>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37"/>
        <v>0</v>
      </c>
      <c r="Y2413" s="263"/>
      <c r="Z2413" s="263"/>
      <c r="AB2413" s="265" t="str">
        <f t="shared" si="338"/>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6"/>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37"/>
        <v>0</v>
      </c>
      <c r="Y2414" s="263"/>
      <c r="Z2414" s="263"/>
      <c r="AB2414" s="265" t="str">
        <f t="shared" si="338"/>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6"/>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37"/>
        <v>0</v>
      </c>
      <c r="Y2415" s="263"/>
      <c r="Z2415" s="263"/>
      <c r="AB2415" s="265" t="str">
        <f t="shared" si="338"/>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6"/>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37"/>
        <v>0</v>
      </c>
      <c r="Y2416" s="263"/>
      <c r="Z2416" s="263"/>
      <c r="AB2416" s="265" t="str">
        <f t="shared" si="338"/>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6"/>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37"/>
        <v>0</v>
      </c>
      <c r="Y2417" s="263"/>
      <c r="Z2417" s="263"/>
      <c r="AB2417" s="265" t="str">
        <f t="shared" si="338"/>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6"/>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37"/>
        <v>0</v>
      </c>
      <c r="Y2418" s="263"/>
      <c r="Z2418" s="263"/>
      <c r="AB2418" s="265" t="str">
        <f t="shared" si="338"/>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6"/>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37"/>
        <v>0</v>
      </c>
      <c r="Y2419" s="263"/>
      <c r="Z2419" s="263"/>
      <c r="AB2419" s="265" t="str">
        <f t="shared" si="338"/>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6"/>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37"/>
        <v>0</v>
      </c>
      <c r="Y2420" s="263"/>
      <c r="Z2420" s="263"/>
      <c r="AB2420" s="265" t="str">
        <f t="shared" si="338"/>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6"/>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37"/>
        <v>0</v>
      </c>
      <c r="Y2421" s="263"/>
      <c r="Z2421" s="263"/>
      <c r="AB2421" s="265" t="str">
        <f t="shared" si="338"/>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6"/>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37"/>
        <v>0</v>
      </c>
      <c r="Y2422" s="263"/>
      <c r="Z2422" s="263"/>
      <c r="AB2422" s="265" t="str">
        <f t="shared" si="338"/>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6"/>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37"/>
        <v>0</v>
      </c>
      <c r="Y2423" s="263"/>
      <c r="Z2423" s="263"/>
      <c r="AB2423" s="265" t="str">
        <f t="shared" si="338"/>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6"/>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37"/>
        <v>0</v>
      </c>
      <c r="Y2424" s="263"/>
      <c r="Z2424" s="263"/>
      <c r="AB2424" s="265" t="str">
        <f t="shared" si="338"/>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6"/>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37"/>
        <v>0</v>
      </c>
      <c r="Y2425" s="263"/>
      <c r="Z2425" s="263"/>
      <c r="AB2425" s="265" t="str">
        <f t="shared" si="338"/>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6"/>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37"/>
        <v>0</v>
      </c>
      <c r="Y2426" s="263"/>
      <c r="Z2426" s="263"/>
      <c r="AB2426" s="265" t="str">
        <f t="shared" si="338"/>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39">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0">IF(AND(C2427="Smelter not listed",OR(LEN(D2427)=0,LEN(E2427)=0)),1,0)</f>
        <v>0</v>
      </c>
      <c r="Y2427" s="263"/>
      <c r="Z2427" s="263"/>
      <c r="AB2427" s="265" t="str">
        <f t="shared" ref="AB2427" si="341">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2">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3">IF(AND(C2428="Smelter not listed",OR(LEN(D2428)=0,LEN(E2428)=0)),1,0)</f>
        <v>0</v>
      </c>
      <c r="Y2428" s="263"/>
      <c r="Z2428" s="263"/>
      <c r="AB2428" s="265" t="str">
        <f t="shared" ref="AB2428:AB2459" si="344">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2"/>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3"/>
        <v>0</v>
      </c>
      <c r="Y2429" s="263"/>
      <c r="Z2429" s="263"/>
      <c r="AB2429" s="265" t="str">
        <f t="shared" si="344"/>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2"/>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3"/>
        <v>0</v>
      </c>
      <c r="Y2430" s="263"/>
      <c r="Z2430" s="263"/>
      <c r="AB2430" s="265" t="str">
        <f t="shared" si="344"/>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2"/>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3"/>
        <v>0</v>
      </c>
      <c r="Y2431" s="263"/>
      <c r="Z2431" s="263"/>
      <c r="AB2431" s="265" t="str">
        <f t="shared" si="344"/>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2"/>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3"/>
        <v>0</v>
      </c>
      <c r="Y2432" s="263"/>
      <c r="Z2432" s="263"/>
      <c r="AB2432" s="265" t="str">
        <f t="shared" si="344"/>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2"/>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3"/>
        <v>0</v>
      </c>
      <c r="Y2433" s="263"/>
      <c r="Z2433" s="263"/>
      <c r="AB2433" s="265" t="str">
        <f t="shared" si="344"/>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2"/>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3"/>
        <v>0</v>
      </c>
      <c r="Y2434" s="263"/>
      <c r="Z2434" s="263"/>
      <c r="AB2434" s="265" t="str">
        <f t="shared" si="344"/>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2"/>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3"/>
        <v>0</v>
      </c>
      <c r="Y2435" s="263"/>
      <c r="Z2435" s="263"/>
      <c r="AB2435" s="265" t="str">
        <f t="shared" si="344"/>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2"/>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3"/>
        <v>0</v>
      </c>
      <c r="Y2436" s="263"/>
      <c r="Z2436" s="263"/>
      <c r="AB2436" s="265" t="str">
        <f t="shared" si="344"/>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2"/>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3"/>
        <v>0</v>
      </c>
      <c r="Y2437" s="263"/>
      <c r="Z2437" s="263"/>
      <c r="AB2437" s="265" t="str">
        <f t="shared" si="344"/>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2"/>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3"/>
        <v>0</v>
      </c>
      <c r="Y2438" s="263"/>
      <c r="Z2438" s="263"/>
      <c r="AB2438" s="265" t="str">
        <f t="shared" si="344"/>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2"/>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3"/>
        <v>0</v>
      </c>
      <c r="Y2439" s="263"/>
      <c r="Z2439" s="263"/>
      <c r="AB2439" s="265" t="str">
        <f t="shared" si="344"/>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2"/>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3"/>
        <v>0</v>
      </c>
      <c r="Y2440" s="263"/>
      <c r="Z2440" s="263"/>
      <c r="AB2440" s="265" t="str">
        <f t="shared" si="344"/>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2"/>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3"/>
        <v>0</v>
      </c>
      <c r="Y2441" s="263"/>
      <c r="Z2441" s="263"/>
      <c r="AB2441" s="265" t="str">
        <f t="shared" si="344"/>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2"/>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3"/>
        <v>0</v>
      </c>
      <c r="Y2442" s="263"/>
      <c r="Z2442" s="263"/>
      <c r="AB2442" s="265" t="str">
        <f t="shared" si="344"/>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2"/>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3"/>
        <v>0</v>
      </c>
      <c r="Y2443" s="263"/>
      <c r="Z2443" s="263"/>
      <c r="AB2443" s="265" t="str">
        <f t="shared" si="344"/>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2"/>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3"/>
        <v>0</v>
      </c>
      <c r="Y2444" s="263"/>
      <c r="Z2444" s="263"/>
      <c r="AB2444" s="265" t="str">
        <f t="shared" si="344"/>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2"/>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3"/>
        <v>0</v>
      </c>
      <c r="Y2445" s="263"/>
      <c r="Z2445" s="263"/>
      <c r="AB2445" s="265" t="str">
        <f t="shared" si="344"/>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2"/>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3"/>
        <v>0</v>
      </c>
      <c r="Y2446" s="263"/>
      <c r="Z2446" s="263"/>
      <c r="AB2446" s="265" t="str">
        <f t="shared" si="344"/>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2"/>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3"/>
        <v>0</v>
      </c>
      <c r="Y2447" s="263"/>
      <c r="Z2447" s="263"/>
      <c r="AB2447" s="265" t="str">
        <f t="shared" si="344"/>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2"/>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3"/>
        <v>0</v>
      </c>
      <c r="Y2448" s="263"/>
      <c r="Z2448" s="263"/>
      <c r="AB2448" s="265" t="str">
        <f t="shared" si="344"/>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2"/>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3"/>
        <v>0</v>
      </c>
      <c r="Y2449" s="263"/>
      <c r="Z2449" s="263"/>
      <c r="AB2449" s="265" t="str">
        <f t="shared" si="344"/>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2"/>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3"/>
        <v>0</v>
      </c>
      <c r="Y2450" s="263"/>
      <c r="Z2450" s="263"/>
      <c r="AB2450" s="265" t="str">
        <f t="shared" si="344"/>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2"/>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3"/>
        <v>0</v>
      </c>
      <c r="Y2451" s="263"/>
      <c r="Z2451" s="263"/>
      <c r="AB2451" s="265" t="str">
        <f t="shared" si="344"/>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2"/>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3"/>
        <v>0</v>
      </c>
      <c r="Y2452" s="263"/>
      <c r="Z2452" s="263"/>
      <c r="AB2452" s="265" t="str">
        <f t="shared" si="344"/>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2"/>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3"/>
        <v>0</v>
      </c>
      <c r="Y2453" s="263"/>
      <c r="Z2453" s="263"/>
      <c r="AB2453" s="265" t="str">
        <f t="shared" si="344"/>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2"/>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3"/>
        <v>0</v>
      </c>
      <c r="Y2454" s="263"/>
      <c r="Z2454" s="263"/>
      <c r="AB2454" s="265" t="str">
        <f t="shared" si="344"/>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2"/>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3"/>
        <v>0</v>
      </c>
      <c r="Y2455" s="263"/>
      <c r="Z2455" s="263"/>
      <c r="AB2455" s="265" t="str">
        <f t="shared" si="344"/>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2"/>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3"/>
        <v>0</v>
      </c>
      <c r="Y2456" s="263"/>
      <c r="Z2456" s="263"/>
      <c r="AB2456" s="265" t="str">
        <f t="shared" si="344"/>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2"/>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3"/>
        <v>0</v>
      </c>
      <c r="Y2457" s="263"/>
      <c r="Z2457" s="263"/>
      <c r="AB2457" s="265" t="str">
        <f t="shared" si="344"/>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2"/>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3"/>
        <v>0</v>
      </c>
      <c r="Y2458" s="263"/>
      <c r="Z2458" s="263"/>
      <c r="AB2458" s="265" t="str">
        <f t="shared" si="344"/>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2"/>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3"/>
        <v>0</v>
      </c>
      <c r="Y2459" s="263"/>
      <c r="Z2459" s="263"/>
      <c r="AB2459" s="265" t="str">
        <f t="shared" si="344"/>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5">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6">IF(AND(C2460="Smelter not listed",OR(LEN(D2460)=0,LEN(E2460)=0)),1,0)</f>
        <v>0</v>
      </c>
      <c r="Y2460" s="263"/>
      <c r="Z2460" s="263"/>
      <c r="AB2460" s="265" t="str">
        <f t="shared" ref="AB2460:AB2490" si="347">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5"/>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6"/>
        <v>0</v>
      </c>
      <c r="Y2461" s="263"/>
      <c r="Z2461" s="263"/>
      <c r="AB2461" s="265" t="str">
        <f t="shared" si="347"/>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5"/>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6"/>
        <v>0</v>
      </c>
      <c r="Y2462" s="263"/>
      <c r="Z2462" s="263"/>
      <c r="AB2462" s="265" t="str">
        <f t="shared" si="347"/>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5"/>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6"/>
        <v>0</v>
      </c>
      <c r="Y2463" s="263"/>
      <c r="Z2463" s="263"/>
      <c r="AB2463" s="265" t="str">
        <f t="shared" si="347"/>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5"/>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6"/>
        <v>0</v>
      </c>
      <c r="Y2464" s="263"/>
      <c r="Z2464" s="263"/>
      <c r="AB2464" s="265" t="str">
        <f t="shared" si="347"/>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5"/>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6"/>
        <v>0</v>
      </c>
      <c r="Y2465" s="263"/>
      <c r="Z2465" s="263"/>
      <c r="AB2465" s="265" t="str">
        <f t="shared" si="347"/>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5"/>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6"/>
        <v>0</v>
      </c>
      <c r="Y2466" s="263"/>
      <c r="Z2466" s="263"/>
      <c r="AB2466" s="265" t="str">
        <f t="shared" si="347"/>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5"/>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6"/>
        <v>0</v>
      </c>
      <c r="Y2467" s="263"/>
      <c r="Z2467" s="263"/>
      <c r="AB2467" s="265" t="str">
        <f t="shared" si="347"/>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5"/>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6"/>
        <v>0</v>
      </c>
      <c r="Y2468" s="263"/>
      <c r="Z2468" s="263"/>
      <c r="AB2468" s="265" t="str">
        <f t="shared" si="347"/>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5"/>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6"/>
        <v>0</v>
      </c>
      <c r="Y2469" s="263"/>
      <c r="Z2469" s="263"/>
      <c r="AB2469" s="265" t="str">
        <f t="shared" si="347"/>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5"/>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6"/>
        <v>0</v>
      </c>
      <c r="Y2470" s="263"/>
      <c r="Z2470" s="263"/>
      <c r="AB2470" s="265" t="str">
        <f t="shared" si="347"/>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5"/>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6"/>
        <v>0</v>
      </c>
      <c r="Y2471" s="263"/>
      <c r="Z2471" s="263"/>
      <c r="AB2471" s="265" t="str">
        <f t="shared" si="347"/>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5"/>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6"/>
        <v>0</v>
      </c>
      <c r="Y2472" s="263"/>
      <c r="Z2472" s="263"/>
      <c r="AB2472" s="265" t="str">
        <f t="shared" si="347"/>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5"/>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6"/>
        <v>0</v>
      </c>
      <c r="Y2473" s="263"/>
      <c r="Z2473" s="263"/>
      <c r="AB2473" s="265" t="str">
        <f t="shared" si="347"/>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5"/>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6"/>
        <v>0</v>
      </c>
      <c r="Y2474" s="263"/>
      <c r="Z2474" s="263"/>
      <c r="AB2474" s="265" t="str">
        <f t="shared" si="347"/>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5"/>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6"/>
        <v>0</v>
      </c>
      <c r="Y2475" s="263"/>
      <c r="Z2475" s="263"/>
      <c r="AB2475" s="265" t="str">
        <f t="shared" si="347"/>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5"/>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6"/>
        <v>0</v>
      </c>
      <c r="Y2476" s="263"/>
      <c r="Z2476" s="263"/>
      <c r="AB2476" s="265" t="str">
        <f t="shared" si="347"/>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5"/>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6"/>
        <v>0</v>
      </c>
      <c r="Y2477" s="263"/>
      <c r="Z2477" s="263"/>
      <c r="AB2477" s="265" t="str">
        <f t="shared" si="347"/>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5"/>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6"/>
        <v>0</v>
      </c>
      <c r="Y2478" s="263"/>
      <c r="Z2478" s="263"/>
      <c r="AB2478" s="265" t="str">
        <f t="shared" si="347"/>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5"/>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6"/>
        <v>0</v>
      </c>
      <c r="Y2479" s="263"/>
      <c r="Z2479" s="263"/>
      <c r="AB2479" s="265" t="str">
        <f t="shared" si="347"/>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5"/>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6"/>
        <v>0</v>
      </c>
      <c r="Y2480" s="263"/>
      <c r="Z2480" s="263"/>
      <c r="AB2480" s="265" t="str">
        <f t="shared" si="347"/>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5"/>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6"/>
        <v>0</v>
      </c>
      <c r="Y2481" s="263"/>
      <c r="Z2481" s="263"/>
      <c r="AB2481" s="265" t="str">
        <f t="shared" si="347"/>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5"/>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6"/>
        <v>0</v>
      </c>
      <c r="Y2482" s="263"/>
      <c r="Z2482" s="263"/>
      <c r="AB2482" s="265" t="str">
        <f t="shared" si="347"/>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5"/>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6"/>
        <v>0</v>
      </c>
      <c r="Y2483" s="263"/>
      <c r="Z2483" s="263"/>
      <c r="AB2483" s="265" t="str">
        <f t="shared" si="347"/>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5"/>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6"/>
        <v>0</v>
      </c>
      <c r="Y2484" s="263"/>
      <c r="Z2484" s="263"/>
      <c r="AB2484" s="265" t="str">
        <f t="shared" si="347"/>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5"/>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6"/>
        <v>0</v>
      </c>
      <c r="Y2485" s="263"/>
      <c r="Z2485" s="263"/>
      <c r="AB2485" s="265" t="str">
        <f t="shared" si="347"/>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5"/>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6"/>
        <v>0</v>
      </c>
      <c r="Y2486" s="263"/>
      <c r="Z2486" s="263"/>
      <c r="AB2486" s="265" t="str">
        <f t="shared" si="347"/>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5"/>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6"/>
        <v>0</v>
      </c>
      <c r="Y2487" s="263"/>
      <c r="Z2487" s="263"/>
      <c r="AB2487" s="265" t="str">
        <f t="shared" si="347"/>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5"/>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6"/>
        <v>0</v>
      </c>
      <c r="Y2488" s="263"/>
      <c r="Z2488" s="263"/>
      <c r="AB2488" s="265" t="str">
        <f t="shared" si="347"/>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5"/>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6"/>
        <v>0</v>
      </c>
      <c r="Y2489" s="263"/>
      <c r="Z2489" s="263"/>
      <c r="AB2489" s="265" t="str">
        <f t="shared" si="347"/>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5"/>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6"/>
        <v>0</v>
      </c>
      <c r="Y2490" s="263"/>
      <c r="Z2490" s="263"/>
      <c r="AB2490" s="265" t="str">
        <f t="shared" si="347"/>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48">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6"/>
        <v>0</v>
      </c>
      <c r="Y2491" s="263"/>
      <c r="Z2491" s="263"/>
      <c r="AB2491" s="265" t="str">
        <f t="shared" ref="AB2491" si="349">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6"/>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0">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1">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1"/>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1"/>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1"/>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1"/>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1"/>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1"/>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1"/>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1"/>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1"/>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1"/>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1"/>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FC6D6EF-FF09-4D46-8A85-CE42D2A0842A}"/>
    </customSheetView>
  </customSheetViews>
  <mergeCells count="3">
    <mergeCell ref="J2:O2"/>
    <mergeCell ref="B3:E3"/>
    <mergeCell ref="G3:I3"/>
  </mergeCells>
  <phoneticPr fontId="99" type="noConversion"/>
  <conditionalFormatting sqref="B586:B2504">
    <cfRule type="expression" dxfId="40" priority="48" stopIfTrue="1">
      <formula>IF(B586="",TRUE)</formula>
    </cfRule>
    <cfRule type="expression" dxfId="39" priority="59" stopIfTrue="1">
      <formula>IF(AND(COUNTIF(MetalSmelter,B586&amp;C586)=0,LEN(C586)&gt;0),TRUE,FALSE)</formula>
    </cfRule>
  </conditionalFormatting>
  <conditionalFormatting sqref="R586:R2505 E586:E2504">
    <cfRule type="expression" dxfId="38" priority="55" stopIfTrue="1">
      <formula>IF(AND(E586="",$C586=$X$4),TRUE)</formula>
    </cfRule>
    <cfRule type="expression" dxfId="37" priority="56" stopIfTrue="1">
      <formula>IF(FIND("!",E586),TRUE)</formula>
    </cfRule>
  </conditionalFormatting>
  <conditionalFormatting sqref="F586:F2504">
    <cfRule type="expression" dxfId="36" priority="46" stopIfTrue="1">
      <formula>IF(AND(LEN($A586)&gt;0,$A586&lt;&gt;$F586),TRUE,FALSE)</formula>
    </cfRule>
  </conditionalFormatting>
  <conditionalFormatting sqref="C586:C2504">
    <cfRule type="expression" dxfId="35" priority="45" stopIfTrue="1">
      <formula>IF(AND(B586&lt;&gt;"",C586=""),TRUE)</formula>
    </cfRule>
  </conditionalFormatting>
  <conditionalFormatting sqref="B92:B585">
    <cfRule type="expression" dxfId="34" priority="24" stopIfTrue="1">
      <formula>IF(B92="",TRUE)</formula>
    </cfRule>
    <cfRule type="expression" dxfId="33" priority="27" stopIfTrue="1">
      <formula>IF(AND(COUNTIF(MetalSmelter,B92&amp;C92)=0,LEN(C92)&gt;0),TRUE,FALSE)</formula>
    </cfRule>
  </conditionalFormatting>
  <conditionalFormatting sqref="G92:G2504">
    <cfRule type="expression" dxfId="32" priority="30" stopIfTrue="1">
      <formula>IF(FIND("Enter smelter details",G92),TRUE)</formula>
    </cfRule>
  </conditionalFormatting>
  <conditionalFormatting sqref="R92:R585 E92:E585">
    <cfRule type="expression" dxfId="31" priority="25" stopIfTrue="1">
      <formula>IF(AND(E92="",$C92=$X$4),TRUE)</formula>
    </cfRule>
    <cfRule type="expression" dxfId="30" priority="26" stopIfTrue="1">
      <formula>IF(FIND("!",E92),TRUE)</formula>
    </cfRule>
  </conditionalFormatting>
  <conditionalFormatting sqref="F92:F585">
    <cfRule type="expression" dxfId="29" priority="23" stopIfTrue="1">
      <formula>IF(AND(LEN($A92)&gt;0,$A92&lt;&gt;$F92),TRUE,FALSE)</formula>
    </cfRule>
  </conditionalFormatting>
  <conditionalFormatting sqref="C92:C585">
    <cfRule type="expression" dxfId="28" priority="22" stopIfTrue="1">
      <formula>IF(AND(B92&lt;&gt;"",C92=""),TRUE)</formula>
    </cfRule>
  </conditionalFormatting>
  <conditionalFormatting sqref="D92:D2504">
    <cfRule type="expression" dxfId="27" priority="21" stopIfTrue="1">
      <formula>IF(AND(LEN($C92)&gt;0,AND($C92&lt;&gt;"Smelter Not Listed",ISBLANK($D92))),1,0)</formula>
    </cfRule>
    <cfRule type="expression" dxfId="26" priority="28" stopIfTrue="1">
      <formula>IF(AND(D92="",$C92=$X$4),TRUE)</formula>
    </cfRule>
    <cfRule type="expression" dxfId="25" priority="29" stopIfTrue="1">
      <formula>IF(FIND("!",D92),TRUE)</formula>
    </cfRule>
  </conditionalFormatting>
  <conditionalFormatting sqref="B5:B91">
    <cfRule type="expression" dxfId="24" priority="4" stopIfTrue="1">
      <formula>IF(B5="",TRUE)</formula>
    </cfRule>
    <cfRule type="expression" dxfId="23" priority="7" stopIfTrue="1">
      <formula>IF(AND(COUNTIF(MetalSmelter,B5&amp;C5)=0,LEN(C5)&gt;0),TRUE,FALSE)</formula>
    </cfRule>
  </conditionalFormatting>
  <conditionalFormatting sqref="D5:D91">
    <cfRule type="expression" dxfId="22" priority="1" stopIfTrue="1">
      <formula>IF(AND(LEN($C5)&gt;0,($C5&lt;&gt;"Smelter Not Listed")),1,0)</formula>
    </cfRule>
    <cfRule type="expression" dxfId="21" priority="8" stopIfTrue="1">
      <formula>IF(AND(D5="",$C5=$X$4),TRUE)</formula>
    </cfRule>
    <cfRule type="expression" dxfId="20" priority="9" stopIfTrue="1">
      <formula>IF(FIND("!",D5),TRUE)</formula>
    </cfRule>
  </conditionalFormatting>
  <conditionalFormatting sqref="G5:G91">
    <cfRule type="expression" dxfId="19" priority="10" stopIfTrue="1">
      <formula>IF(FIND("Enter smelter details",G5),TRUE)</formula>
    </cfRule>
  </conditionalFormatting>
  <conditionalFormatting sqref="R5:R91 E5:E91">
    <cfRule type="expression" dxfId="18" priority="5" stopIfTrue="1">
      <formula>IF(AND(E5="",$C5=$X$4),TRUE)</formula>
    </cfRule>
    <cfRule type="expression" dxfId="17" priority="6" stopIfTrue="1">
      <formula>IF(FIND("!",E5),TRUE)</formula>
    </cfRule>
  </conditionalFormatting>
  <conditionalFormatting sqref="F5:F91">
    <cfRule type="expression" dxfId="16" priority="3" stopIfTrue="1">
      <formula>IF(AND(LEN($A5)&gt;0,$A5&lt;&gt;$F5),TRUE,FALSE)</formula>
    </cfRule>
  </conditionalFormatting>
  <conditionalFormatting sqref="C5:C91">
    <cfRule type="expression" dxfId="15"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&amp;L_x000D_&amp;1#&amp;"Arial"&amp;8&amp;K000000                  intern | internal</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2" t="str">
        <f ca="1">OFFSET(L!$C$1,MATCH("Checker"&amp;ADDRESS(ROW(),COLUMN(),4),L!$A:$A,0)-1,SL,,)</f>
        <v>To ensure all required fields have been populated before submitting to your customers review form for any line items highlighted in red</v>
      </c>
      <c r="B1" s="462"/>
      <c r="C1" s="46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f ca="1">IF(H70=0,"0",H70)</f>
        <v>1</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Rosenberger North America Akron,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 xml:space="preserve">Demi Smeltzer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demi.smeltzer@rosenbergerna.com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(717) 859-8900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 xml:space="preserve">Demi Smeltzer </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demi.smeltzer@rosenbergerna.com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https://www.rosenberger.com/fileadmin/content/headquarter/Company/Mission_Statement/Rosenberger_Mission_Statement_2016_EN.pdf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If applicable, provide 1 or more Products or Item Numbers this declaration applies to. From Declaration tab select hyperlink in cell 6H1 to enter Product List tab</v>
      </c>
      <c r="D64" s="105" t="str">
        <f ca="1">IF(H64=1,"Click here to enter detail on Product List tab","")</f>
        <v>Click here to enter detail on Product List tab</v>
      </c>
      <c r="E64" s="81" t="s">
        <v>1307</v>
      </c>
      <c r="F64" s="104">
        <f>IF(B5=Declaration!Q9,1,0)</f>
        <v>1</v>
      </c>
      <c r="G64" s="78" cm="1">
        <f t="array" aca="1" ref="G64" ca="1">IF(INDIRECT("'Product List'!B6")="",1,0)</f>
        <v>1</v>
      </c>
      <c r="H64" s="79">
        <f t="shared" ca="1" si="14"/>
        <v>1</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1</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&amp;L_x000D_&amp;1#&amp;"Arial"&amp;8&amp;K000000                  intern | internal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4" t="str">
        <f ca="1">OFFSET(L!$C$1,MATCH("Product List"&amp;ADDRESS(ROW(),COLUMN(),4),L!$A:$A,0)-1,SL,,)</f>
        <v>Completion required only if reporting level "Product (or List of Products)" selected on the 'Declaration' worksheet.</v>
      </c>
      <c r="B1" s="465"/>
      <c r="C1" s="465"/>
      <c r="D1" s="46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3" t="s">
        <v>898</v>
      </c>
      <c r="C4" s="463"/>
      <c r="D4" s="46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6" t="str">
        <f ca="1">OFFSET(L!$C$1,MATCH("General"&amp;"Cpy",L!$A:$A,0)-1,SL,,)</f>
        <v>© 2022 Responsible Minerals Initiative. All rights reserved.</v>
      </c>
      <c r="C2006" s="466"/>
      <c r="D2006" s="46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&amp;L_x000D_&amp;1#&amp;"Arial"&amp;8&amp;K000000                  intern | internal&amp;CPage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7"/>
      <c r="C1" s="467"/>
      <c r="D1" s="467"/>
      <c r="E1" s="467"/>
      <c r="F1" s="467"/>
      <c r="G1" s="467"/>
    </row>
    <row r="2" spans="1:16">
      <c r="A2" s="468"/>
      <c r="B2" s="468"/>
      <c r="C2" s="468"/>
      <c r="D2" s="468"/>
      <c r="E2" s="468"/>
      <c r="F2" s="468"/>
      <c r="G2" s="468"/>
      <c r="H2" s="468"/>
      <c r="I2" s="468"/>
    </row>
    <row r="3" spans="1:16">
      <c r="A3" s="468"/>
      <c r="B3" s="468"/>
      <c r="C3" s="468"/>
      <c r="D3" s="468"/>
      <c r="E3" s="468"/>
      <c r="F3" s="468"/>
      <c r="G3" s="468"/>
      <c r="H3" s="468"/>
      <c r="I3" s="46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headerFooter>
    <oddFooter>&amp;L_x000D_&amp;1#&amp;"Arial"&amp;8&amp;K000000                  intern |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headerFooter>
    <oddFooter>&amp;L_x000D_&amp;1#&amp;"Arial"&amp;8&amp;K000000                  intern | internal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11CE95-7CB5-4429-8C1F-F30F79EEF2C0}"/>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Elizabeth Dupler</cp:lastModifiedBy>
  <cp:lastPrinted>2015-04-21T20:47:43Z</cp:lastPrinted>
  <dcterms:created xsi:type="dcterms:W3CDTF">2010-06-21T21:00:23Z</dcterms:created>
  <dcterms:modified xsi:type="dcterms:W3CDTF">2022-06-27T12:44:13Z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SIP_Label_a64ecf95-734b-4f3c-986c-b6305e51247a_Enabled">
    <vt:lpwstr>true</vt:lpwstr>
  </property>
  <property fmtid="{D5CDD505-2E9C-101B-9397-08002B2CF9AE}" pid="6" name="MSIP_Label_a64ecf95-734b-4f3c-986c-b6305e51247a_SetDate">
    <vt:lpwstr>2022-05-23T05:07:18Z</vt:lpwstr>
  </property>
  <property fmtid="{D5CDD505-2E9C-101B-9397-08002B2CF9AE}" pid="7" name="MSIP_Label_a64ecf95-734b-4f3c-986c-b6305e51247a_Method">
    <vt:lpwstr>Privileged</vt:lpwstr>
  </property>
  <property fmtid="{D5CDD505-2E9C-101B-9397-08002B2CF9AE}" pid="8" name="MSIP_Label_a64ecf95-734b-4f3c-986c-b6305e51247a_Name">
    <vt:lpwstr>intern</vt:lpwstr>
  </property>
  <property fmtid="{D5CDD505-2E9C-101B-9397-08002B2CF9AE}" pid="9" name="MSIP_Label_a64ecf95-734b-4f3c-986c-b6305e51247a_SiteId">
    <vt:lpwstr>e57e7749-9b21-4cf2-a972-bb95d4afd826</vt:lpwstr>
  </property>
  <property fmtid="{D5CDD505-2E9C-101B-9397-08002B2CF9AE}" pid="10" name="MSIP_Label_a64ecf95-734b-4f3c-986c-b6305e51247a_ActionId">
    <vt:lpwstr>44ef36c2-3e3e-4be5-9401-ecf45a22651b</vt:lpwstr>
  </property>
  <property fmtid="{D5CDD505-2E9C-101B-9397-08002B2CF9AE}" pid="11" name="MSIP_Label_a64ecf95-734b-4f3c-986c-b6305e51247a_ContentBits">
    <vt:lpwstr>2</vt:lpwstr>
  </property>
</Properties>
</file>